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ngel/Desktop/daten/"/>
    </mc:Choice>
  </mc:AlternateContent>
  <xr:revisionPtr revIDLastSave="0" documentId="8_{1664A27F-0D86-1544-A7F6-D390D6D43D7F}" xr6:coauthVersionLast="36" xr6:coauthVersionMax="36" xr10:uidLastSave="{00000000-0000-0000-0000-000000000000}"/>
  <bookViews>
    <workbookView xWindow="0" yWindow="460" windowWidth="23260" windowHeight="12580" xr2:uid="{C6045607-BF42-4ECD-822A-B887FB11672D}"/>
  </bookViews>
  <sheets>
    <sheet name="By Market" sheetId="1" r:id="rId1"/>
    <sheet name="By Manufacturer EU27" sheetId="2" r:id="rId2"/>
    <sheet name="By Manufacturer Total" sheetId="3" r:id="rId3"/>
    <sheet name="By Manufacturer Western Europe" sheetId="4" r:id="rId4"/>
  </sheets>
  <definedNames>
    <definedName name="_xlnm.Print_Area" localSheetId="1">'By Manufacturer EU27'!$A$1:$K$66</definedName>
    <definedName name="_xlnm.Print_Area" localSheetId="2">'By Manufacturer Total'!$A$1:$K$66</definedName>
    <definedName name="_xlnm.Print_Area" localSheetId="3">'By Manufacturer Western Europe'!$A$1:$K$66</definedName>
    <definedName name="_xlnm.Print_Area" localSheetId="0">'By Market'!$B$1:$J$68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1" i="1" l="1"/>
  <c r="E11" i="4"/>
  <c r="D11" i="4"/>
  <c r="E11" i="3"/>
  <c r="D11" i="3"/>
  <c r="C11" i="4"/>
  <c r="B11" i="4"/>
  <c r="C11" i="3"/>
  <c r="B11" i="3"/>
  <c r="E11" i="2"/>
  <c r="D11" i="2"/>
  <c r="G11" i="2"/>
  <c r="G9" i="2"/>
  <c r="F11" i="4"/>
  <c r="K11" i="4"/>
  <c r="J11" i="4"/>
  <c r="G11" i="4"/>
  <c r="G9" i="4"/>
  <c r="B9" i="4"/>
  <c r="K8" i="4"/>
  <c r="F11" i="3"/>
  <c r="K11" i="3"/>
  <c r="H11" i="3"/>
  <c r="I11" i="3"/>
  <c r="G9" i="3"/>
  <c r="B9" i="3"/>
  <c r="K8" i="3"/>
  <c r="F11" i="2"/>
  <c r="K11" i="2"/>
  <c r="J11" i="2"/>
  <c r="I11" i="2"/>
  <c r="B9" i="2"/>
  <c r="K8" i="2"/>
  <c r="I12" i="1"/>
  <c r="H12" i="1"/>
  <c r="G12" i="1"/>
  <c r="E11" i="1"/>
  <c r="J11" i="3"/>
  <c r="H11" i="4"/>
  <c r="I11" i="4"/>
  <c r="H11" i="2"/>
  <c r="G11" i="3"/>
</calcChain>
</file>

<file path=xl/sharedStrings.xml><?xml version="1.0" encoding="utf-8"?>
<sst xmlns="http://schemas.openxmlformats.org/spreadsheetml/2006/main" count="241" uniqueCount="117">
  <si>
    <t xml:space="preserve">   P  R  E  S  S       R  E  L  E  A  S  E</t>
  </si>
  <si>
    <t>PRESS EMBARGO FOR ALL DATA:</t>
  </si>
  <si>
    <t>PROVISIONAL</t>
  </si>
  <si>
    <t>NEW PASSENGER CAR REGISTRATIONS BY MARKET</t>
  </si>
  <si>
    <t>%Change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</si>
  <si>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</si>
  <si>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</si>
  <si>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</si>
  <si>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</si>
  <si>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</si>
  <si>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</si>
  <si>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</si>
  <si>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</si>
  <si>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</si>
  <si>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</si>
  <si>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</si>
  <si>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</si>
  <si>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</si>
  <si>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</si>
  <si>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</si>
  <si>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</si>
  <si>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</si>
  <si>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</si>
  <si>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NETHERLANDS</t>
  </si>
  <si>
    <t>POLAND</t>
  </si>
  <si>
    <t>PORTUGAL</t>
  </si>
  <si>
    <t>ROMANIA</t>
  </si>
  <si>
    <t>SLOVENIA</t>
  </si>
  <si>
    <t>SPAIN</t>
  </si>
  <si>
    <t>SWEDEN</t>
  </si>
  <si>
    <t>UNITED KINGDOM</t>
  </si>
  <si>
    <t>EUROPEAN UNION</t>
  </si>
  <si>
    <t>ICELAND</t>
  </si>
  <si>
    <t>NORWAY</t>
  </si>
  <si>
    <t>SWITZERLAND</t>
  </si>
  <si>
    <t>EFTA</t>
  </si>
  <si>
    <r>
      <rPr>
        <sz val="9"/>
        <color theme="0" tint="-0.499984740745262"/>
        <rFont val="Corbel"/>
        <family val="2"/>
      </rPr>
      <t>SOURCE:</t>
    </r>
    <r>
      <rPr>
        <b/>
        <sz val="9"/>
        <color theme="0" tint="-0.499984740745262"/>
        <rFont val="Corbel"/>
        <family val="2"/>
      </rPr>
      <t xml:space="preserve"> </t>
    </r>
    <r>
      <rPr>
        <b/>
        <sz val="9"/>
        <color theme="0" tint="-0.499984740745262"/>
        <rFont val="Corbel"/>
        <family val="2"/>
      </rPr>
      <t xml:space="preserve">NATIONAL AUTOMOBILE MANUFACTURERS' ASSOCIATIONS </t>
    </r>
  </si>
  <si>
    <r>
      <rPr>
        <i/>
        <vertAlign val="superscript"/>
        <sz val="9"/>
        <color theme="0" tint="-0.499984740745262"/>
        <rFont val="Corbel"/>
        <family val="2"/>
      </rPr>
      <t>1</t>
    </r>
    <r>
      <rPr>
        <i/>
        <sz val="9"/>
        <color theme="0" tint="-0.499984740745262"/>
        <rFont val="Corbel"/>
        <family val="2"/>
      </rPr>
      <t>Data for Malta n.a.</t>
    </r>
  </si>
  <si>
    <t>A C E A</t>
  </si>
  <si>
    <t>Association des</t>
  </si>
  <si>
    <t>For further information, please contact: Francesca Piazza - Statistics Manager - E-mail: fp@acea.be</t>
  </si>
  <si>
    <t>Tel (32 2) 732 55 50</t>
  </si>
  <si>
    <t>Fax (32 2) 738 73 10</t>
  </si>
  <si>
    <t>This information is available on the ACEA website: http://www.acea.be</t>
  </si>
  <si>
    <t>(32 2) 738 73 11</t>
  </si>
  <si>
    <t xml:space="preserve"> NEW PASSENGER CAR REGISTRATIONS BY MANUFACTURER</t>
  </si>
  <si>
    <r>
      <t xml:space="preserve">    %Share</t>
    </r>
    <r>
      <rPr>
        <b/>
        <vertAlign val="superscript"/>
        <sz val="11"/>
        <rFont val="Calibri"/>
        <family val="2"/>
        <scheme val="minor"/>
      </rPr>
      <t>1</t>
    </r>
  </si>
  <si>
    <t>Units</t>
  </si>
  <si>
    <t>VW Group</t>
  </si>
  <si>
    <t>VOLKSWAGEN</t>
  </si>
  <si>
    <t>SKODA</t>
  </si>
  <si>
    <t>AUDI</t>
  </si>
  <si>
    <t>SEAT</t>
  </si>
  <si>
    <t>PORSCHE</t>
  </si>
  <si>
    <r>
      <t>OTHERS</t>
    </r>
    <r>
      <rPr>
        <vertAlign val="superscript"/>
        <sz val="11"/>
        <rFont val="Calibri"/>
        <family val="2"/>
        <scheme val="minor"/>
      </rPr>
      <t>2</t>
    </r>
  </si>
  <si>
    <t>PSA Group</t>
  </si>
  <si>
    <t>PEUGEOT</t>
  </si>
  <si>
    <t>OPEL/VAUXHALL</t>
  </si>
  <si>
    <t>CITROEN</t>
  </si>
  <si>
    <t>DS</t>
  </si>
  <si>
    <t>RENAULT Group</t>
  </si>
  <si>
    <t>RENAULT</t>
  </si>
  <si>
    <t>DACIA</t>
  </si>
  <si>
    <t>ALPINE</t>
  </si>
  <si>
    <t>LADA</t>
  </si>
  <si>
    <t>HYUNDAI Group</t>
  </si>
  <si>
    <t>HYUNDAI</t>
  </si>
  <si>
    <t>KIA</t>
  </si>
  <si>
    <t>FORD</t>
  </si>
  <si>
    <t>FCA Group</t>
  </si>
  <si>
    <t>FIAT</t>
  </si>
  <si>
    <t>JEEP</t>
  </si>
  <si>
    <t>LANCIA/CHRYSLER</t>
  </si>
  <si>
    <t>ALFA ROMEO</t>
  </si>
  <si>
    <r>
      <t>OTHERS</t>
    </r>
    <r>
      <rPr>
        <vertAlign val="superscript"/>
        <sz val="11"/>
        <rFont val="Calibri"/>
        <family val="2"/>
        <scheme val="minor"/>
      </rPr>
      <t>3</t>
    </r>
  </si>
  <si>
    <t>DAIMLER</t>
  </si>
  <si>
    <t>MERCEDES</t>
  </si>
  <si>
    <t>SMART</t>
  </si>
  <si>
    <t>BMW Group</t>
  </si>
  <si>
    <t>BMW</t>
  </si>
  <si>
    <t>MINI</t>
  </si>
  <si>
    <t>TOYOTA Group</t>
  </si>
  <si>
    <t xml:space="preserve">TOYOTA </t>
  </si>
  <si>
    <t>LEXUS</t>
  </si>
  <si>
    <t>NISSAN</t>
  </si>
  <si>
    <t>VOLVO CAR CORP.</t>
  </si>
  <si>
    <t>MAZDA</t>
  </si>
  <si>
    <t>JAGUAR LAND ROVER Group</t>
  </si>
  <si>
    <t>LAND ROVER</t>
  </si>
  <si>
    <t>JAGUAR</t>
  </si>
  <si>
    <t>MITSUBISHI</t>
  </si>
  <si>
    <t>HONDA</t>
  </si>
  <si>
    <r>
      <rPr>
        <sz val="9"/>
        <color theme="0" tint="-0.499984740745262"/>
        <rFont val="Corbel"/>
        <family val="2"/>
      </rPr>
      <t>SOURCE:</t>
    </r>
    <r>
      <rPr>
        <b/>
        <sz val="9"/>
        <color theme="0" tint="-0.499984740745262"/>
        <rFont val="Corbel"/>
        <family val="2"/>
      </rPr>
      <t xml:space="preserve"> ACEA MEMBERS</t>
    </r>
  </si>
  <si>
    <r>
      <rPr>
        <i/>
        <vertAlign val="superscript"/>
        <sz val="9"/>
        <color indexed="23"/>
        <rFont val="Corbel"/>
        <family val="2"/>
      </rPr>
      <t>1</t>
    </r>
    <r>
      <rPr>
        <i/>
        <sz val="9"/>
        <color indexed="23"/>
        <rFont val="Corbel"/>
        <family val="2"/>
      </rPr>
      <t>ACEA estimation based on total by market</t>
    </r>
  </si>
  <si>
    <r>
      <rPr>
        <i/>
        <vertAlign val="superscript"/>
        <sz val="9"/>
        <color indexed="23"/>
        <rFont val="Corbel"/>
        <family val="2"/>
      </rPr>
      <t>2</t>
    </r>
    <r>
      <rPr>
        <i/>
        <sz val="9"/>
        <color indexed="23"/>
        <rFont val="Corbel"/>
        <family val="2"/>
      </rPr>
      <t>Includes Bentley, Lamborghini and Bugatti</t>
    </r>
  </si>
  <si>
    <r>
      <rPr>
        <i/>
        <vertAlign val="superscript"/>
        <sz val="9"/>
        <color indexed="23"/>
        <rFont val="Corbel"/>
        <family val="2"/>
      </rPr>
      <t>3</t>
    </r>
    <r>
      <rPr>
        <i/>
        <sz val="9"/>
        <color indexed="23"/>
        <rFont val="Corbel"/>
        <family val="2"/>
      </rPr>
      <t>Includes Dodge and Maserati</t>
    </r>
  </si>
  <si>
    <t xml:space="preserve"> '19</t>
  </si>
  <si>
    <t>SLOVAKIA</t>
  </si>
  <si>
    <r>
      <t>EU12</t>
    </r>
    <r>
      <rPr>
        <vertAlign val="superscript"/>
        <sz val="8"/>
        <rFont val="Arial"/>
        <family val="2"/>
      </rPr>
      <t>3</t>
    </r>
  </si>
  <si>
    <r>
      <rPr>
        <i/>
        <vertAlign val="superscript"/>
        <sz val="9"/>
        <color theme="0" tint="-0.499984740745262"/>
        <rFont val="Corbel"/>
        <family val="2"/>
      </rPr>
      <t>2</t>
    </r>
    <r>
      <rPr>
        <i/>
        <sz val="9"/>
        <color theme="0" tint="-0.499984740745262"/>
        <rFont val="Corbel"/>
        <family val="2"/>
      </rPr>
      <t>Member States before the 2004 enlargement</t>
    </r>
  </si>
  <si>
    <r>
      <rPr>
        <i/>
        <vertAlign val="superscript"/>
        <sz val="9"/>
        <color theme="0" tint="-0.499984740745262"/>
        <rFont val="Corbel"/>
        <family val="2"/>
      </rPr>
      <t>3</t>
    </r>
    <r>
      <rPr>
        <i/>
        <sz val="9"/>
        <color theme="0" tint="-0.499984740745262"/>
        <rFont val="Corbel"/>
        <family val="2"/>
      </rPr>
      <t>Member States having joined the EU since 2004</t>
    </r>
  </si>
  <si>
    <t>Page 2 of 5</t>
  </si>
  <si>
    <t>Page 3 of 5</t>
  </si>
  <si>
    <t>Page 4 of 5</t>
  </si>
  <si>
    <t>Page 5 of 5</t>
  </si>
  <si>
    <r>
      <t>EUROPEAN UNION</t>
    </r>
    <r>
      <rPr>
        <b/>
        <vertAlign val="superscript"/>
        <sz val="12"/>
        <rFont val="Corbel"/>
        <family val="2"/>
      </rPr>
      <t>1</t>
    </r>
    <r>
      <rPr>
        <b/>
        <sz val="12"/>
        <rFont val="Corbel"/>
        <family val="2"/>
      </rPr>
      <t xml:space="preserve"> + EFTA + UK</t>
    </r>
  </si>
  <si>
    <t>20/19</t>
  </si>
  <si>
    <t>EUROPEAN UNION (EU)</t>
  </si>
  <si>
    <t>TOTAL (EU + EFTA + UK)</t>
  </si>
  <si>
    <t>WESTERN EUROPE (EU14 + EFTA + UK)</t>
  </si>
  <si>
    <r>
      <t>EU14</t>
    </r>
    <r>
      <rPr>
        <vertAlign val="superscript"/>
        <sz val="8"/>
        <rFont val="Arial"/>
        <family val="2"/>
      </rPr>
      <t>2</t>
    </r>
  </si>
  <si>
    <t>EUROPEAN UNION + EFTA + UK</t>
  </si>
  <si>
    <t xml:space="preserve"> '20</t>
  </si>
  <si>
    <t>April</t>
  </si>
  <si>
    <t>Jan-Apr</t>
  </si>
  <si>
    <t xml:space="preserve"> 8.00 AM (6.00 AM GMT), 19 May 2020</t>
  </si>
  <si>
    <t>Next press release: Wednesday 17 June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</si>
</sst>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+0.0;\-0.0"/>
    <numFmt numFmtId="165" formatCode="0.0%"/>
    <numFmt numFmtId="166" formatCode="\+0.0%;\-0.0%"/>
    <numFmt numFmtId="167" formatCode="0.0"/>
  </numFmts>
  <fonts count="59"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orbel"/>
      <family val="2"/>
    </font>
    <font>
      <b/>
      <sz val="24"/>
      <name val="Corbel"/>
      <family val="2"/>
    </font>
    <font>
      <sz val="10"/>
      <name val="Calibri"/>
      <family val="2"/>
      <scheme val="minor"/>
    </font>
    <font>
      <b/>
      <sz val="8"/>
      <color indexed="23"/>
      <name val="Corbel"/>
      <family val="2"/>
    </font>
    <font>
      <b/>
      <sz val="14"/>
      <color indexed="10"/>
      <name val="Corbel"/>
      <family val="2"/>
    </font>
    <font>
      <b/>
      <sz val="8"/>
      <color theme="0" tint="-0.499984740745262"/>
      <name val="Corbel"/>
      <family val="2"/>
    </font>
    <font>
      <b/>
      <sz val="12"/>
      <name val="Corbel"/>
      <family val="2"/>
    </font>
    <font>
      <b/>
      <sz val="13"/>
      <name val="Corbel"/>
      <family val="2"/>
    </font>
    <font>
      <i/>
      <sz val="9"/>
      <color theme="0" tint="-0.499984740745262"/>
      <name val="Corbel"/>
      <family val="2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10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vertAlign val="superscript"/>
      <sz val="8"/>
      <name val="Arial"/>
      <family val="2"/>
    </font>
    <font>
      <i/>
      <sz val="11"/>
      <name val="Calibri"/>
      <family val="2"/>
      <scheme val="minor"/>
    </font>
    <font>
      <b/>
      <sz val="9"/>
      <color theme="0" tint="-0.499984740745262"/>
      <name val="Corbel"/>
      <family val="2"/>
    </font>
    <font>
      <sz val="9"/>
      <color theme="0" tint="-0.499984740745262"/>
      <name val="Corbel"/>
      <family val="2"/>
    </font>
    <font>
      <sz val="8"/>
      <name val="Corbel"/>
      <family val="2"/>
    </font>
    <font>
      <i/>
      <vertAlign val="superscript"/>
      <sz val="9"/>
      <color theme="0" tint="-0.499984740745262"/>
      <name val="Corbel"/>
      <family val="2"/>
    </font>
    <font>
      <i/>
      <sz val="9"/>
      <color indexed="23"/>
      <name val="Corbel"/>
      <family val="2"/>
    </font>
    <font>
      <sz val="9"/>
      <name val="Corbel"/>
      <family val="2"/>
    </font>
    <font>
      <sz val="11"/>
      <name val="Corbel"/>
      <family val="2"/>
    </font>
    <font>
      <b/>
      <sz val="12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orbel"/>
      <family val="2"/>
    </font>
    <font>
      <sz val="10"/>
      <color indexed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48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sz val="20"/>
      <name val="Corbel"/>
      <family val="2"/>
    </font>
    <font>
      <sz val="10"/>
      <color indexed="10"/>
      <name val="Arial"/>
      <family val="2"/>
    </font>
    <font>
      <b/>
      <sz val="22"/>
      <name val="Corbel"/>
      <family val="2"/>
    </font>
    <font>
      <sz val="10"/>
      <name val="Times New Roman"/>
      <family val="1"/>
    </font>
    <font>
      <b/>
      <sz val="11"/>
      <color rgb="FFFF0000"/>
      <name val="Arial"/>
      <family val="2"/>
    </font>
    <font>
      <b/>
      <sz val="9"/>
      <color rgb="FFFF0000"/>
      <name val="Arial"/>
      <family val="2"/>
    </font>
    <font>
      <sz val="11"/>
      <color indexed="10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1"/>
      <name val="Calibri"/>
      <family val="2"/>
    </font>
    <font>
      <b/>
      <sz val="11"/>
      <color indexed="10"/>
      <name val="Calibri"/>
      <family val="2"/>
      <scheme val="minor"/>
    </font>
    <font>
      <b/>
      <sz val="9"/>
      <name val="Corbel"/>
      <family val="2"/>
    </font>
    <font>
      <sz val="9"/>
      <color indexed="10"/>
      <name val="Corbel"/>
      <family val="2"/>
    </font>
    <font>
      <i/>
      <vertAlign val="superscript"/>
      <sz val="9"/>
      <color indexed="23"/>
      <name val="Corbel"/>
      <family val="2"/>
    </font>
    <font>
      <b/>
      <sz val="14"/>
      <color rgb="FFFF0000"/>
      <name val="Corbel"/>
      <family val="2"/>
    </font>
    <font>
      <sz val="8"/>
      <name val="Arial"/>
      <family val="2"/>
    </font>
    <font>
      <sz val="14"/>
      <name val="Corbel"/>
      <family val="2"/>
    </font>
    <font>
      <b/>
      <vertAlign val="superscript"/>
      <sz val="12"/>
      <name val="Corbel"/>
      <family val="2"/>
    </font>
    <font>
      <sz val="9"/>
      <color indexed="10"/>
      <name val="Arial"/>
      <family val="2"/>
    </font>
    <font>
      <sz val="10"/>
      <color rgb="FF7F7F7F"/>
      <name val="Corbel"/>
      <family val="2"/>
    </font>
    <font>
      <b/>
      <sz val="11"/>
      <name val="Corbel"/>
      <family val="2"/>
    </font>
    <font>
      <sz val="10.5"/>
      <color rgb="FF7F7F7F"/>
      <name val="Corbel"/>
      <family val="2"/>
    </font>
    <font>
      <b/>
      <sz val="11"/>
      <color indexed="10"/>
      <name val="Corbe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</fills>
  <borders count="5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223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49" fontId="8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5" fillId="0" borderId="0" xfId="0" applyFont="1" applyAlignment="1">
      <alignment horizontal="centerContinuous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4" fillId="0" borderId="9" xfId="0" applyFont="1" applyBorder="1" applyAlignment="1">
      <alignment vertical="center"/>
    </xf>
    <xf numFmtId="14" fontId="7" fillId="0" borderId="0" xfId="0" quotePrefix="1" applyNumberFormat="1" applyFont="1" applyAlignment="1">
      <alignment horizontal="right" vertical="center"/>
    </xf>
    <xf numFmtId="0" fontId="15" fillId="0" borderId="0" xfId="0" applyFont="1" applyAlignment="1">
      <alignment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164" fontId="16" fillId="0" borderId="12" xfId="0" applyNumberFormat="1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0" fontId="16" fillId="0" borderId="14" xfId="0" quotePrefix="1" applyFont="1" applyBorder="1" applyAlignment="1">
      <alignment horizontal="center" vertical="center"/>
    </xf>
    <xf numFmtId="0" fontId="16" fillId="0" borderId="15" xfId="0" quotePrefix="1" applyFont="1" applyBorder="1" applyAlignment="1">
      <alignment horizontal="center" vertical="center"/>
    </xf>
    <xf numFmtId="164" fontId="16" fillId="0" borderId="16" xfId="0" quotePrefix="1" applyNumberFormat="1" applyFont="1" applyBorder="1" applyAlignment="1">
      <alignment horizontal="center" vertical="center"/>
    </xf>
    <xf numFmtId="164" fontId="16" fillId="0" borderId="0" xfId="0" quotePrefix="1" applyNumberFormat="1" applyFont="1" applyAlignment="1">
      <alignment horizontal="center" vertical="center"/>
    </xf>
    <xf numFmtId="3" fontId="15" fillId="0" borderId="18" xfId="0" applyNumberFormat="1" applyFont="1" applyBorder="1" applyAlignment="1">
      <alignment vertical="center"/>
    </xf>
    <xf numFmtId="3" fontId="15" fillId="0" borderId="19" xfId="0" applyNumberFormat="1" applyFont="1" applyBorder="1" applyAlignment="1">
      <alignment vertical="center"/>
    </xf>
    <xf numFmtId="164" fontId="15" fillId="0" borderId="20" xfId="0" applyNumberFormat="1" applyFont="1" applyBorder="1" applyAlignment="1">
      <alignment vertical="center"/>
    </xf>
    <xf numFmtId="164" fontId="15" fillId="0" borderId="0" xfId="0" applyNumberFormat="1" applyFont="1" applyAlignment="1">
      <alignment vertical="center"/>
    </xf>
    <xf numFmtId="165" fontId="7" fillId="0" borderId="0" xfId="1" applyNumberFormat="1" applyFont="1" applyAlignment="1">
      <alignment vertical="center"/>
    </xf>
    <xf numFmtId="3" fontId="17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3" fontId="15" fillId="0" borderId="22" xfId="0" applyNumberFormat="1" applyFont="1" applyBorder="1" applyAlignment="1">
      <alignment vertical="center"/>
    </xf>
    <xf numFmtId="165" fontId="17" fillId="0" borderId="0" xfId="1" applyNumberFormat="1" applyFont="1" applyAlignment="1">
      <alignment vertical="center"/>
    </xf>
    <xf numFmtId="164" fontId="16" fillId="0" borderId="0" xfId="0" applyNumberFormat="1" applyFont="1" applyAlignment="1">
      <alignment vertical="center"/>
    </xf>
    <xf numFmtId="0" fontId="16" fillId="0" borderId="23" xfId="0" applyFont="1" applyBorder="1" applyAlignment="1">
      <alignment vertical="center"/>
    </xf>
    <xf numFmtId="3" fontId="15" fillId="0" borderId="24" xfId="0" applyNumberFormat="1" applyFont="1" applyBorder="1" applyAlignment="1">
      <alignment vertical="center"/>
    </xf>
    <xf numFmtId="3" fontId="15" fillId="0" borderId="25" xfId="0" applyNumberFormat="1" applyFont="1" applyBorder="1" applyAlignment="1">
      <alignment vertical="center"/>
    </xf>
    <xf numFmtId="164" fontId="15" fillId="0" borderId="26" xfId="0" applyNumberFormat="1" applyFont="1" applyBorder="1" applyAlignment="1">
      <alignment vertical="center"/>
    </xf>
    <xf numFmtId="3" fontId="20" fillId="0" borderId="18" xfId="0" applyNumberFormat="1" applyFont="1" applyBorder="1" applyAlignment="1">
      <alignment vertical="center"/>
    </xf>
    <xf numFmtId="3" fontId="20" fillId="0" borderId="19" xfId="0" applyNumberFormat="1" applyFont="1" applyBorder="1" applyAlignment="1">
      <alignment vertical="center"/>
    </xf>
    <xf numFmtId="164" fontId="20" fillId="0" borderId="20" xfId="0" applyNumberFormat="1" applyFont="1" applyBorder="1" applyAlignment="1">
      <alignment vertical="center"/>
    </xf>
    <xf numFmtId="0" fontId="16" fillId="0" borderId="28" xfId="0" applyFont="1" applyBorder="1" applyAlignment="1">
      <alignment vertical="center"/>
    </xf>
    <xf numFmtId="3" fontId="15" fillId="0" borderId="29" xfId="0" applyNumberFormat="1" applyFont="1" applyBorder="1" applyAlignment="1">
      <alignment vertical="center"/>
    </xf>
    <xf numFmtId="3" fontId="15" fillId="0" borderId="30" xfId="0" applyNumberFormat="1" applyFont="1" applyBorder="1" applyAlignment="1">
      <alignment vertical="center"/>
    </xf>
    <xf numFmtId="164" fontId="15" fillId="0" borderId="31" xfId="0" applyNumberFormat="1" applyFont="1" applyBorder="1" applyAlignment="1">
      <alignment vertical="center"/>
    </xf>
    <xf numFmtId="49" fontId="21" fillId="0" borderId="0" xfId="0" quotePrefix="1" applyNumberFormat="1" applyFont="1" applyAlignment="1">
      <alignment horizontal="left" vertical="center"/>
    </xf>
    <xf numFmtId="3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13" fillId="0" borderId="0" xfId="0" applyFont="1" applyAlignment="1">
      <alignment horizontal="left" vertical="center"/>
    </xf>
    <xf numFmtId="49" fontId="13" fillId="0" borderId="0" xfId="0" quotePrefix="1" applyNumberFormat="1" applyFont="1" applyAlignment="1">
      <alignment horizontal="left" vertical="center"/>
    </xf>
    <xf numFmtId="0" fontId="25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165" fontId="23" fillId="0" borderId="0" xfId="1" applyNumberFormat="1" applyFont="1" applyAlignment="1">
      <alignment vertical="center"/>
    </xf>
    <xf numFmtId="164" fontId="23" fillId="0" borderId="0" xfId="0" applyNumberFormat="1" applyFont="1" applyAlignment="1">
      <alignment vertical="center"/>
    </xf>
    <xf numFmtId="164" fontId="26" fillId="0" borderId="0" xfId="0" applyNumberFormat="1" applyFont="1" applyAlignment="1">
      <alignment vertical="center"/>
    </xf>
    <xf numFmtId="165" fontId="27" fillId="0" borderId="0" xfId="1" applyNumberFormat="1" applyFont="1" applyAlignment="1">
      <alignment vertical="center"/>
    </xf>
    <xf numFmtId="164" fontId="27" fillId="0" borderId="0" xfId="0" applyNumberFormat="1" applyFont="1" applyAlignment="1">
      <alignment vertical="center"/>
    </xf>
    <xf numFmtId="0" fontId="23" fillId="0" borderId="0" xfId="0" applyFont="1" applyAlignment="1">
      <alignment horizontal="right" vertical="center"/>
    </xf>
    <xf numFmtId="49" fontId="5" fillId="0" borderId="0" xfId="0" applyNumberFormat="1" applyFont="1" applyAlignment="1">
      <alignment vertical="center"/>
    </xf>
    <xf numFmtId="0" fontId="28" fillId="0" borderId="0" xfId="0" applyFont="1" applyAlignment="1">
      <alignment horizontal="right" vertical="center"/>
    </xf>
    <xf numFmtId="0" fontId="29" fillId="0" borderId="0" xfId="0" applyFont="1" applyAlignment="1">
      <alignment horizontal="right" vertical="center"/>
    </xf>
    <xf numFmtId="49" fontId="29" fillId="0" borderId="0" xfId="0" applyNumberFormat="1" applyFont="1" applyAlignment="1">
      <alignment horizontal="right"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3" fontId="33" fillId="0" borderId="0" xfId="0" applyNumberFormat="1" applyFont="1" applyAlignment="1">
      <alignment vertical="center"/>
    </xf>
    <xf numFmtId="17" fontId="32" fillId="0" borderId="0" xfId="0" quotePrefix="1" applyNumberFormat="1" applyFont="1" applyAlignment="1">
      <alignment horizontal="center" vertical="center"/>
    </xf>
    <xf numFmtId="3" fontId="34" fillId="0" borderId="0" xfId="0" applyNumberFormat="1" applyFont="1" applyAlignment="1">
      <alignment vertical="center"/>
    </xf>
    <xf numFmtId="0" fontId="32" fillId="0" borderId="0" xfId="0" applyFont="1" applyAlignment="1">
      <alignment vertical="center"/>
    </xf>
    <xf numFmtId="3" fontId="7" fillId="0" borderId="0" xfId="0" applyNumberFormat="1" applyFont="1" applyAlignment="1">
      <alignment vertical="center"/>
    </xf>
    <xf numFmtId="3" fontId="31" fillId="0" borderId="0" xfId="0" applyNumberFormat="1" applyFont="1" applyAlignment="1">
      <alignment vertical="center"/>
    </xf>
    <xf numFmtId="166" fontId="7" fillId="0" borderId="0" xfId="0" applyNumberFormat="1" applyFont="1" applyAlignment="1">
      <alignment vertical="center"/>
    </xf>
    <xf numFmtId="3" fontId="35" fillId="0" borderId="0" xfId="0" applyNumberFormat="1" applyFont="1" applyAlignment="1">
      <alignment vertical="center"/>
    </xf>
    <xf numFmtId="3" fontId="36" fillId="0" borderId="0" xfId="0" applyNumberFormat="1" applyFont="1" applyAlignment="1">
      <alignment vertical="center"/>
    </xf>
    <xf numFmtId="0" fontId="32" fillId="0" borderId="0" xfId="0" applyFont="1" applyAlignment="1">
      <alignment horizontal="left" vertical="center"/>
    </xf>
    <xf numFmtId="3" fontId="32" fillId="0" borderId="0" xfId="0" applyNumberFormat="1" applyFont="1" applyAlignment="1">
      <alignment vertical="center"/>
    </xf>
    <xf numFmtId="0" fontId="3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9" fillId="0" borderId="0" xfId="0" applyFont="1" applyAlignment="1">
      <alignment horizontal="centerContinuous" vertical="center"/>
    </xf>
    <xf numFmtId="14" fontId="5" fillId="0" borderId="0" xfId="0" applyNumberFormat="1" applyFont="1" applyAlignment="1">
      <alignment horizontal="right" vertical="center"/>
    </xf>
    <xf numFmtId="0" fontId="40" fillId="0" borderId="0" xfId="0" applyFont="1" applyAlignment="1">
      <alignment vertical="center"/>
    </xf>
    <xf numFmtId="0" fontId="41" fillId="0" borderId="0" xfId="0" applyFont="1" applyAlignment="1">
      <alignment vertical="center" wrapText="1"/>
    </xf>
    <xf numFmtId="0" fontId="42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43" fillId="0" borderId="0" xfId="0" applyFont="1" applyAlignment="1">
      <alignment vertical="center"/>
    </xf>
    <xf numFmtId="164" fontId="16" fillId="0" borderId="35" xfId="0" applyNumberFormat="1" applyFont="1" applyBorder="1" applyAlignment="1">
      <alignment vertical="center"/>
    </xf>
    <xf numFmtId="164" fontId="16" fillId="0" borderId="25" xfId="0" applyNumberFormat="1" applyFont="1" applyBorder="1" applyAlignment="1">
      <alignment horizontal="center" vertical="center"/>
    </xf>
    <xf numFmtId="164" fontId="16" fillId="0" borderId="26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38" xfId="0" applyFont="1" applyBorder="1" applyAlignment="1">
      <alignment vertical="center"/>
    </xf>
    <xf numFmtId="167" fontId="16" fillId="0" borderId="10" xfId="0" applyNumberFormat="1" applyFont="1" applyBorder="1" applyAlignment="1">
      <alignment vertical="center"/>
    </xf>
    <xf numFmtId="167" fontId="16" fillId="0" borderId="13" xfId="0" applyNumberFormat="1" applyFont="1" applyBorder="1" applyAlignment="1">
      <alignment vertical="center"/>
    </xf>
    <xf numFmtId="3" fontId="16" fillId="0" borderId="13" xfId="0" applyNumberFormat="1" applyFont="1" applyBorder="1" applyAlignment="1">
      <alignment vertical="center"/>
    </xf>
    <xf numFmtId="164" fontId="16" fillId="0" borderId="12" xfId="0" applyNumberFormat="1" applyFont="1" applyBorder="1" applyAlignment="1">
      <alignment vertical="center"/>
    </xf>
    <xf numFmtId="0" fontId="15" fillId="0" borderId="39" xfId="0" applyFont="1" applyBorder="1" applyAlignment="1">
      <alignment vertical="center"/>
    </xf>
    <xf numFmtId="167" fontId="15" fillId="0" borderId="18" xfId="0" applyNumberFormat="1" applyFont="1" applyBorder="1" applyAlignment="1">
      <alignment vertical="center"/>
    </xf>
    <xf numFmtId="167" fontId="15" fillId="0" borderId="19" xfId="0" applyNumberFormat="1" applyFont="1" applyBorder="1" applyAlignment="1">
      <alignment vertical="center"/>
    </xf>
    <xf numFmtId="3" fontId="43" fillId="0" borderId="0" xfId="0" applyNumberFormat="1" applyFont="1" applyAlignment="1">
      <alignment vertical="center"/>
    </xf>
    <xf numFmtId="164" fontId="15" fillId="0" borderId="20" xfId="0" quotePrefix="1" applyNumberFormat="1" applyFont="1" applyBorder="1" applyAlignment="1">
      <alignment horizontal="right" vertical="center"/>
    </xf>
    <xf numFmtId="0" fontId="15" fillId="0" borderId="40" xfId="0" applyFont="1" applyBorder="1" applyAlignment="1">
      <alignment vertical="center"/>
    </xf>
    <xf numFmtId="167" fontId="15" fillId="0" borderId="41" xfId="0" applyNumberFormat="1" applyFont="1" applyBorder="1" applyAlignment="1">
      <alignment vertical="center"/>
    </xf>
    <xf numFmtId="167" fontId="15" fillId="0" borderId="42" xfId="0" applyNumberFormat="1" applyFont="1" applyBorder="1" applyAlignment="1">
      <alignment vertical="center"/>
    </xf>
    <xf numFmtId="3" fontId="15" fillId="0" borderId="42" xfId="0" applyNumberFormat="1" applyFont="1" applyBorder="1" applyAlignment="1">
      <alignment vertical="center"/>
    </xf>
    <xf numFmtId="164" fontId="15" fillId="0" borderId="27" xfId="0" applyNumberFormat="1" applyFont="1" applyBorder="1" applyAlignment="1">
      <alignment vertical="center"/>
    </xf>
    <xf numFmtId="0" fontId="16" fillId="0" borderId="39" xfId="0" applyFont="1" applyBorder="1" applyAlignment="1">
      <alignment vertical="center"/>
    </xf>
    <xf numFmtId="167" fontId="16" fillId="0" borderId="18" xfId="0" applyNumberFormat="1" applyFont="1" applyBorder="1" applyAlignment="1">
      <alignment vertical="center"/>
    </xf>
    <xf numFmtId="167" fontId="16" fillId="0" borderId="19" xfId="0" applyNumberFormat="1" applyFont="1" applyBorder="1" applyAlignment="1">
      <alignment vertical="center"/>
    </xf>
    <xf numFmtId="3" fontId="16" fillId="0" borderId="19" xfId="0" applyNumberFormat="1" applyFont="1" applyBorder="1" applyAlignment="1">
      <alignment vertical="center"/>
    </xf>
    <xf numFmtId="164" fontId="16" fillId="0" borderId="20" xfId="0" applyNumberFormat="1" applyFont="1" applyBorder="1" applyAlignment="1">
      <alignment vertical="center"/>
    </xf>
    <xf numFmtId="0" fontId="15" fillId="0" borderId="21" xfId="0" applyFont="1" applyBorder="1" applyAlignment="1">
      <alignment vertical="center"/>
    </xf>
    <xf numFmtId="167" fontId="15" fillId="0" borderId="39" xfId="0" applyNumberFormat="1" applyFont="1" applyBorder="1" applyAlignment="1">
      <alignment vertical="center"/>
    </xf>
    <xf numFmtId="167" fontId="15" fillId="0" borderId="40" xfId="0" applyNumberFormat="1" applyFont="1" applyBorder="1" applyAlignment="1">
      <alignment vertical="center"/>
    </xf>
    <xf numFmtId="0" fontId="16" fillId="0" borderId="43" xfId="0" applyFont="1" applyBorder="1" applyAlignment="1">
      <alignment vertical="center"/>
    </xf>
    <xf numFmtId="167" fontId="16" fillId="0" borderId="35" xfId="0" applyNumberFormat="1" applyFont="1" applyBorder="1" applyAlignment="1">
      <alignment vertical="center"/>
    </xf>
    <xf numFmtId="167" fontId="16" fillId="0" borderId="44" xfId="0" applyNumberFormat="1" applyFont="1" applyBorder="1" applyAlignment="1">
      <alignment vertical="center"/>
    </xf>
    <xf numFmtId="3" fontId="16" fillId="0" borderId="44" xfId="0" applyNumberFormat="1" applyFont="1" applyBorder="1" applyAlignment="1">
      <alignment vertical="center"/>
    </xf>
    <xf numFmtId="164" fontId="16" fillId="0" borderId="45" xfId="0" applyNumberFormat="1" applyFont="1" applyBorder="1" applyAlignment="1">
      <alignment vertical="center"/>
    </xf>
    <xf numFmtId="164" fontId="45" fillId="0" borderId="20" xfId="0" applyNumberFormat="1" applyFont="1" applyBorder="1" applyAlignment="1">
      <alignment horizontal="right" vertical="center"/>
    </xf>
    <xf numFmtId="167" fontId="16" fillId="0" borderId="43" xfId="0" applyNumberFormat="1" applyFont="1" applyBorder="1" applyAlignment="1">
      <alignment vertical="center"/>
    </xf>
    <xf numFmtId="0" fontId="46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3" fontId="46" fillId="0" borderId="0" xfId="0" applyNumberFormat="1" applyFont="1" applyAlignment="1">
      <alignment vertical="center"/>
    </xf>
    <xf numFmtId="167" fontId="16" fillId="0" borderId="39" xfId="0" applyNumberFormat="1" applyFont="1" applyBorder="1" applyAlignment="1">
      <alignment vertical="center"/>
    </xf>
    <xf numFmtId="0" fontId="16" fillId="0" borderId="47" xfId="0" applyFont="1" applyBorder="1" applyAlignment="1">
      <alignment vertical="center"/>
    </xf>
    <xf numFmtId="167" fontId="16" fillId="0" borderId="24" xfId="0" applyNumberFormat="1" applyFont="1" applyBorder="1" applyAlignment="1">
      <alignment vertical="center"/>
    </xf>
    <xf numFmtId="167" fontId="16" fillId="0" borderId="25" xfId="0" applyNumberFormat="1" applyFont="1" applyBorder="1" applyAlignment="1">
      <alignment vertical="center"/>
    </xf>
    <xf numFmtId="3" fontId="16" fillId="0" borderId="25" xfId="0" applyNumberFormat="1" applyFont="1" applyBorder="1" applyAlignment="1">
      <alignment vertical="center"/>
    </xf>
    <xf numFmtId="164" fontId="16" fillId="0" borderId="26" xfId="0" applyNumberFormat="1" applyFont="1" applyBorder="1" applyAlignment="1">
      <alignment vertical="center"/>
    </xf>
    <xf numFmtId="164" fontId="16" fillId="0" borderId="49" xfId="0" applyNumberFormat="1" applyFont="1" applyBorder="1" applyAlignment="1">
      <alignment vertical="center"/>
    </xf>
    <xf numFmtId="3" fontId="16" fillId="0" borderId="50" xfId="0" applyNumberFormat="1" applyFont="1" applyBorder="1" applyAlignment="1">
      <alignment vertical="center"/>
    </xf>
    <xf numFmtId="0" fontId="47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16" fillId="0" borderId="51" xfId="0" applyFont="1" applyBorder="1" applyAlignment="1">
      <alignment vertical="center"/>
    </xf>
    <xf numFmtId="167" fontId="16" fillId="0" borderId="14" xfId="0" applyNumberFormat="1" applyFont="1" applyBorder="1" applyAlignment="1">
      <alignment vertical="center"/>
    </xf>
    <xf numFmtId="167" fontId="16" fillId="0" borderId="15" xfId="0" applyNumberFormat="1" applyFont="1" applyBorder="1" applyAlignment="1">
      <alignment vertical="center"/>
    </xf>
    <xf numFmtId="3" fontId="16" fillId="0" borderId="15" xfId="0" applyNumberFormat="1" applyFont="1" applyBorder="1" applyAlignment="1">
      <alignment vertical="center"/>
    </xf>
    <xf numFmtId="164" fontId="16" fillId="0" borderId="16" xfId="0" applyNumberFormat="1" applyFont="1" applyBorder="1" applyAlignment="1">
      <alignment vertical="center"/>
    </xf>
    <xf numFmtId="167" fontId="16" fillId="0" borderId="51" xfId="0" applyNumberFormat="1" applyFont="1" applyBorder="1" applyAlignment="1">
      <alignment vertical="center"/>
    </xf>
    <xf numFmtId="167" fontId="47" fillId="0" borderId="0" xfId="0" applyNumberFormat="1" applyFont="1" applyAlignment="1">
      <alignment vertical="center"/>
    </xf>
    <xf numFmtId="3" fontId="47" fillId="0" borderId="0" xfId="0" applyNumberFormat="1" applyFont="1" applyAlignment="1">
      <alignment vertical="center"/>
    </xf>
    <xf numFmtId="164" fontId="47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3" fontId="26" fillId="0" borderId="0" xfId="0" applyNumberFormat="1" applyFont="1" applyAlignment="1">
      <alignment vertical="center"/>
    </xf>
    <xf numFmtId="0" fontId="26" fillId="0" borderId="0" xfId="0" applyFont="1" applyAlignment="1">
      <alignment horizontal="right" vertical="center"/>
    </xf>
    <xf numFmtId="0" fontId="25" fillId="0" borderId="0" xfId="0" applyFont="1" applyAlignment="1">
      <alignment horizontal="left" vertical="center"/>
    </xf>
    <xf numFmtId="3" fontId="4" fillId="0" borderId="0" xfId="0" applyNumberFormat="1" applyFont="1" applyAlignment="1">
      <alignment vertical="center"/>
    </xf>
    <xf numFmtId="0" fontId="0" fillId="0" borderId="0" xfId="0" applyAlignment="1">
      <alignment horizontal="right" vertical="center"/>
    </xf>
    <xf numFmtId="3" fontId="38" fillId="0" borderId="0" xfId="0" applyNumberFormat="1" applyFont="1" applyAlignment="1">
      <alignment vertical="center"/>
    </xf>
    <xf numFmtId="167" fontId="16" fillId="0" borderId="0" xfId="0" applyNumberFormat="1" applyFont="1" applyAlignment="1">
      <alignment vertical="center"/>
    </xf>
    <xf numFmtId="3" fontId="16" fillId="0" borderId="0" xfId="0" applyNumberFormat="1" applyFont="1" applyAlignment="1">
      <alignment vertical="center"/>
    </xf>
    <xf numFmtId="0" fontId="23" fillId="0" borderId="0" xfId="0" quotePrefix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43" fillId="0" borderId="46" xfId="0" applyFont="1" applyBorder="1" applyAlignment="1">
      <alignment vertical="center"/>
    </xf>
    <xf numFmtId="0" fontId="51" fillId="0" borderId="0" xfId="0" quotePrefix="1" applyFont="1" applyAlignment="1">
      <alignment vertical="center"/>
    </xf>
    <xf numFmtId="0" fontId="51" fillId="0" borderId="0" xfId="0" applyFont="1" applyAlignment="1">
      <alignment vertical="center"/>
    </xf>
    <xf numFmtId="0" fontId="3" fillId="2" borderId="23" xfId="3" applyFont="1" applyBorder="1" applyAlignment="1">
      <alignment vertical="center"/>
    </xf>
    <xf numFmtId="3" fontId="3" fillId="2" borderId="24" xfId="3" applyNumberFormat="1" applyFont="1" applyBorder="1" applyAlignment="1">
      <alignment vertical="center"/>
    </xf>
    <xf numFmtId="3" fontId="3" fillId="2" borderId="25" xfId="3" applyNumberFormat="1" applyFont="1" applyBorder="1" applyAlignment="1">
      <alignment vertical="center"/>
    </xf>
    <xf numFmtId="164" fontId="3" fillId="2" borderId="26" xfId="3" applyNumberFormat="1" applyFont="1" applyBorder="1" applyAlignment="1">
      <alignment vertical="center"/>
    </xf>
    <xf numFmtId="0" fontId="16" fillId="0" borderId="29" xfId="0" quotePrefix="1" applyFont="1" applyBorder="1" applyAlignment="1">
      <alignment horizontal="center" vertical="center"/>
    </xf>
    <xf numFmtId="0" fontId="16" fillId="0" borderId="37" xfId="0" quotePrefix="1" applyFont="1" applyBorder="1" applyAlignment="1">
      <alignment horizontal="center" vertical="center"/>
    </xf>
    <xf numFmtId="0" fontId="16" fillId="0" borderId="22" xfId="0" quotePrefix="1" applyFont="1" applyBorder="1" applyAlignment="1">
      <alignment horizontal="center" vertical="center"/>
    </xf>
    <xf numFmtId="0" fontId="16" fillId="0" borderId="19" xfId="0" quotePrefix="1" applyFont="1" applyBorder="1" applyAlignment="1">
      <alignment horizontal="center" vertical="center"/>
    </xf>
    <xf numFmtId="0" fontId="16" fillId="0" borderId="20" xfId="0" quotePrefix="1" applyFont="1" applyBorder="1" applyAlignment="1">
      <alignment horizontal="center" vertical="center"/>
    </xf>
    <xf numFmtId="0" fontId="16" fillId="0" borderId="16" xfId="0" quotePrefix="1" applyFont="1" applyBorder="1" applyAlignment="1">
      <alignment horizontal="center" vertical="center"/>
    </xf>
    <xf numFmtId="0" fontId="16" fillId="0" borderId="30" xfId="0" quotePrefix="1" applyFont="1" applyBorder="1" applyAlignment="1">
      <alignment horizontal="center" vertical="center"/>
    </xf>
    <xf numFmtId="0" fontId="37" fillId="0" borderId="0" xfId="0" applyFont="1" applyAlignment="1">
      <alignment vertical="center"/>
    </xf>
    <xf numFmtId="0" fontId="54" fillId="0" borderId="0" xfId="0" applyFont="1" applyAlignment="1">
      <alignment vertical="center"/>
    </xf>
    <xf numFmtId="0" fontId="56" fillId="0" borderId="0" xfId="0" applyFont="1" applyAlignment="1">
      <alignment horizontal="right" vertical="center"/>
    </xf>
    <xf numFmtId="0" fontId="27" fillId="0" borderId="0" xfId="0" applyFont="1" applyAlignment="1">
      <alignment vertical="center"/>
    </xf>
    <xf numFmtId="0" fontId="57" fillId="0" borderId="0" xfId="2" applyFont="1" applyAlignment="1">
      <alignment horizontal="right" vertical="center"/>
    </xf>
    <xf numFmtId="0" fontId="22" fillId="0" borderId="0" xfId="0" applyFont="1" applyAlignment="1">
      <alignment horizontal="center"/>
    </xf>
    <xf numFmtId="164" fontId="15" fillId="0" borderId="52" xfId="0" applyNumberFormat="1" applyFont="1" applyBorder="1" applyAlignment="1">
      <alignment vertical="center"/>
    </xf>
    <xf numFmtId="3" fontId="15" fillId="0" borderId="0" xfId="0" applyNumberFormat="1" applyFont="1" applyAlignment="1">
      <alignment vertical="center"/>
    </xf>
    <xf numFmtId="164" fontId="45" fillId="0" borderId="27" xfId="0" applyNumberFormat="1" applyFont="1" applyBorder="1" applyAlignment="1">
      <alignment horizontal="right" vertical="center"/>
    </xf>
    <xf numFmtId="167" fontId="15" fillId="0" borderId="53" xfId="0" applyNumberFormat="1" applyFont="1" applyBorder="1" applyAlignment="1">
      <alignment vertical="center"/>
    </xf>
    <xf numFmtId="164" fontId="20" fillId="0" borderId="27" xfId="0" applyNumberFormat="1" applyFont="1" applyBorder="1" applyAlignment="1">
      <alignment vertical="center"/>
    </xf>
    <xf numFmtId="167" fontId="16" fillId="0" borderId="47" xfId="0" applyNumberFormat="1" applyFont="1" applyBorder="1" applyAlignment="1">
      <alignment vertical="center"/>
    </xf>
    <xf numFmtId="0" fontId="15" fillId="0" borderId="17" xfId="0" applyFont="1" applyBorder="1" applyAlignment="1">
      <alignment vertical="center"/>
    </xf>
    <xf numFmtId="0" fontId="15" fillId="0" borderId="21" xfId="0" applyFont="1" applyBorder="1" applyAlignment="1">
      <alignment horizontal="left" vertical="center"/>
    </xf>
    <xf numFmtId="0" fontId="20" fillId="0" borderId="21" xfId="0" applyFont="1" applyBorder="1" applyAlignment="1">
      <alignment vertical="center"/>
    </xf>
    <xf numFmtId="164" fontId="16" fillId="0" borderId="45" xfId="0" quotePrefix="1" applyNumberFormat="1" applyFont="1" applyBorder="1" applyAlignment="1">
      <alignment horizontal="right" vertical="center"/>
    </xf>
    <xf numFmtId="167" fontId="16" fillId="0" borderId="54" xfId="0" applyNumberFormat="1" applyFont="1" applyBorder="1" applyAlignment="1">
      <alignment vertical="center"/>
    </xf>
    <xf numFmtId="3" fontId="16" fillId="0" borderId="55" xfId="0" applyNumberFormat="1" applyFont="1" applyBorder="1" applyAlignment="1">
      <alignment vertical="center"/>
    </xf>
    <xf numFmtId="3" fontId="15" fillId="0" borderId="0" xfId="0" applyNumberFormat="1" applyFont="1" applyBorder="1" applyAlignment="1">
      <alignment vertical="center"/>
    </xf>
    <xf numFmtId="0" fontId="37" fillId="0" borderId="0" xfId="0" applyFont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55" fillId="0" borderId="0" xfId="2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0" fontId="50" fillId="0" borderId="0" xfId="0" applyFont="1" applyAlignment="1">
      <alignment horizontal="center"/>
    </xf>
    <xf numFmtId="3" fontId="16" fillId="0" borderId="32" xfId="0" applyNumberFormat="1" applyFont="1" applyBorder="1" applyAlignment="1">
      <alignment horizontal="center" vertical="center"/>
    </xf>
    <xf numFmtId="3" fontId="16" fillId="0" borderId="33" xfId="0" applyNumberFormat="1" applyFont="1" applyBorder="1" applyAlignment="1">
      <alignment horizontal="center" vertical="center"/>
    </xf>
    <xf numFmtId="3" fontId="16" fillId="0" borderId="34" xfId="0" applyNumberFormat="1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164" fontId="16" fillId="0" borderId="47" xfId="0" applyNumberFormat="1" applyFont="1" applyBorder="1" applyAlignment="1">
      <alignment horizontal="center" vertical="center"/>
    </xf>
    <xf numFmtId="164" fontId="16" fillId="0" borderId="36" xfId="0" applyNumberFormat="1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50" fillId="0" borderId="0" xfId="3" applyFont="1" applyFill="1" applyAlignment="1">
      <alignment horizontal="center" vertical="center" wrapText="1"/>
    </xf>
    <xf numFmtId="0" fontId="15" fillId="0" borderId="33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</cellXfs>
  <cellStyles count="4">
    <cellStyle name="20 % - Akzent1" xfId="3" builtinId="30"/>
    <cellStyle name="Erklärender Text" xfId="2" builtinId="53"/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1488440</xdr:colOff>
      <xdr:row>1</xdr:row>
      <xdr:rowOff>120650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49F3C06A-9299-4E65-9107-26BB75A5793E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" y="0"/>
          <a:ext cx="1488440" cy="625475"/>
        </a:xfrm>
        <a:prstGeom prst="rect">
          <a:avLst/>
        </a:prstGeom>
      </xdr:spPr>
    </xdr:pic>
    <xdr:clientData/>
  </xdr:twoCellAnchor>
  <xdr:twoCellAnchor editAs="oneCell">
    <xdr:from>
      <xdr:col>1</xdr:col>
      <xdr:colOff>322728</xdr:colOff>
      <xdr:row>52</xdr:row>
      <xdr:rowOff>17929</xdr:rowOff>
    </xdr:from>
    <xdr:to>
      <xdr:col>9</xdr:col>
      <xdr:colOff>84140</xdr:colOff>
      <xdr:row>63</xdr:row>
      <xdr:rowOff>73536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1E1F1D2-3DF1-4E6C-BD4B-011494FC9B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728" y="10085294"/>
          <a:ext cx="7740000" cy="21264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1488440</xdr:colOff>
      <xdr:row>1</xdr:row>
      <xdr:rowOff>244475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755C2B5-6410-420B-AB0C-843615B62274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88440" cy="6254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1488440</xdr:colOff>
      <xdr:row>1</xdr:row>
      <xdr:rowOff>244475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D738515-3D16-4395-8331-4DB611C4D6AF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88440" cy="6254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1488440</xdr:colOff>
      <xdr:row>1</xdr:row>
      <xdr:rowOff>244475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2DAD2F-41AC-4413-8795-9692074D67B1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88440" cy="625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2E809-9F73-4628-80F7-6BAC1F10FA23}">
  <sheetPr>
    <pageSetUpPr fitToPage="1"/>
  </sheetPr>
  <dimension ref="A1:T105"/>
  <sheetViews>
    <sheetView showGridLines="0" tabSelected="1" view="pageBreakPreview" topLeftCell="B1" zoomScale="85" zoomScaleNormal="100" zoomScaleSheetLayoutView="85" workbookViewId="0">
      <selection activeCell="I50" sqref="I50"/>
    </sheetView>
  </sheetViews>
  <sheetFormatPr baseColWidth="10" defaultColWidth="9.1640625" defaultRowHeight="14"/>
  <cols>
    <col min="1" max="1" width="17.33203125" style="3" hidden="1" customWidth="1"/>
    <col min="2" max="2" width="4.6640625" style="3" customWidth="1"/>
    <col min="3" max="3" width="34.83203125" style="3" customWidth="1"/>
    <col min="4" max="9" width="12.83203125" style="3" customWidth="1"/>
    <col min="10" max="10" width="4.6640625" style="3" customWidth="1"/>
    <col min="11" max="11" width="12.33203125" style="3" customWidth="1"/>
    <col min="12" max="12" width="9.1640625" style="3"/>
    <col min="13" max="13" width="10.1640625" style="3" bestFit="1" customWidth="1"/>
    <col min="14" max="14" width="10.6640625" style="3" customWidth="1"/>
    <col min="15" max="15" width="10.1640625" style="3" customWidth="1"/>
    <col min="16" max="16" width="8.6640625" style="3" customWidth="1"/>
    <col min="17" max="16384" width="9.1640625" style="3"/>
  </cols>
  <sheetData>
    <row r="1" spans="1:20" ht="40" customHeight="1" thickBot="1">
      <c r="A1" s="1"/>
      <c r="C1" s="176"/>
      <c r="D1" s="195" t="s">
        <v>0</v>
      </c>
      <c r="E1" s="195"/>
      <c r="F1" s="195"/>
      <c r="G1" s="195"/>
      <c r="H1" s="195"/>
      <c r="I1" s="195"/>
      <c r="J1" s="176"/>
      <c r="K1" s="176"/>
    </row>
    <row r="2" spans="1:20" ht="13" customHeight="1" thickTop="1">
      <c r="A2" s="1"/>
      <c r="B2" s="1"/>
      <c r="C2" s="2"/>
      <c r="D2" s="4"/>
      <c r="E2" s="5"/>
      <c r="F2" s="5"/>
      <c r="G2" s="5"/>
      <c r="H2" s="5"/>
      <c r="I2" s="6"/>
      <c r="J2" s="1"/>
    </row>
    <row r="3" spans="1:20" ht="20" customHeight="1">
      <c r="A3" s="1"/>
      <c r="B3" s="7"/>
      <c r="C3" s="2"/>
      <c r="D3" s="198" t="s">
        <v>1</v>
      </c>
      <c r="E3" s="199"/>
      <c r="F3" s="199"/>
      <c r="G3" s="199"/>
      <c r="H3" s="199"/>
      <c r="I3" s="200"/>
      <c r="J3" s="8"/>
    </row>
    <row r="4" spans="1:20" ht="20" customHeight="1">
      <c r="A4" s="1"/>
      <c r="B4" s="9"/>
      <c r="C4" s="2"/>
      <c r="D4" s="198" t="s">
        <v>115</v>
      </c>
      <c r="E4" s="199"/>
      <c r="F4" s="199"/>
      <c r="G4" s="199"/>
      <c r="H4" s="199"/>
      <c r="I4" s="200"/>
      <c r="J4" s="8"/>
    </row>
    <row r="5" spans="1:20" ht="13" customHeight="1" thickBot="1">
      <c r="A5" s="1"/>
      <c r="B5" s="9"/>
      <c r="C5" s="2"/>
      <c r="D5" s="10"/>
      <c r="E5" s="11"/>
      <c r="F5" s="11"/>
      <c r="G5" s="11"/>
      <c r="H5" s="11"/>
      <c r="I5" s="12"/>
      <c r="J5" s="1"/>
    </row>
    <row r="6" spans="1:20" ht="30" customHeight="1" thickTop="1">
      <c r="A6" s="1"/>
      <c r="B6" s="13"/>
      <c r="C6" s="1"/>
      <c r="D6" s="201" t="s">
        <v>2</v>
      </c>
      <c r="E6" s="201"/>
      <c r="F6" s="201"/>
      <c r="G6" s="201"/>
      <c r="H6" s="201"/>
      <c r="I6" s="201"/>
      <c r="J6" s="14"/>
    </row>
    <row r="7" spans="1:20" ht="16">
      <c r="A7" s="1"/>
      <c r="B7" s="13"/>
      <c r="C7" s="1"/>
      <c r="D7" s="202" t="s">
        <v>3</v>
      </c>
      <c r="E7" s="202"/>
      <c r="F7" s="202"/>
      <c r="G7" s="202"/>
      <c r="H7" s="202"/>
      <c r="I7" s="202"/>
      <c r="J7" s="14"/>
    </row>
    <row r="8" spans="1:20" ht="19">
      <c r="A8" s="1"/>
      <c r="B8" s="13"/>
      <c r="C8" s="1"/>
      <c r="D8" s="202" t="s">
        <v>105</v>
      </c>
      <c r="E8" s="202"/>
      <c r="F8" s="202"/>
      <c r="G8" s="202"/>
      <c r="H8" s="202"/>
      <c r="I8" s="202"/>
      <c r="J8" s="15"/>
    </row>
    <row r="9" spans="1:20" ht="13" customHeight="1">
      <c r="A9" s="1"/>
      <c r="B9" s="1"/>
      <c r="C9" s="16"/>
      <c r="D9" s="16"/>
      <c r="E9" s="16"/>
      <c r="F9" s="16"/>
      <c r="G9" s="16"/>
      <c r="H9" s="16"/>
      <c r="I9" s="16"/>
      <c r="J9" s="17"/>
      <c r="K9" s="18"/>
    </row>
    <row r="10" spans="1:20" ht="15" customHeight="1" thickBot="1">
      <c r="A10" s="1"/>
      <c r="D10" s="19"/>
      <c r="E10" s="19"/>
      <c r="F10" s="19"/>
      <c r="G10" s="19"/>
      <c r="H10" s="19"/>
      <c r="I10" s="20">
        <v>43938</v>
      </c>
      <c r="J10" s="20"/>
      <c r="K10" s="18"/>
    </row>
    <row r="11" spans="1:20" ht="15">
      <c r="C11" s="21"/>
      <c r="D11" s="22" t="s">
        <v>113</v>
      </c>
      <c r="E11" s="23" t="str">
        <f>D11</f>
        <v>April</v>
      </c>
      <c r="F11" s="24" t="s">
        <v>4</v>
      </c>
      <c r="G11" s="22" t="s">
        <v>114</v>
      </c>
      <c r="H11" s="25" t="str">
        <f>G11</f>
        <v>Jan-Apr</v>
      </c>
      <c r="I11" s="24" t="s">
        <v>4</v>
      </c>
      <c r="J11" s="26"/>
    </row>
    <row r="12" spans="1:20" ht="16" thickBot="1">
      <c r="C12" s="21"/>
      <c r="D12" s="27">
        <v>2020</v>
      </c>
      <c r="E12" s="28">
        <v>2019</v>
      </c>
      <c r="F12" s="29" t="s">
        <v>106</v>
      </c>
      <c r="G12" s="27">
        <f>D12</f>
        <v>2020</v>
      </c>
      <c r="H12" s="28">
        <f>E12</f>
        <v>2019</v>
      </c>
      <c r="I12" s="29" t="str">
        <f>F12</f>
        <v>20/19</v>
      </c>
      <c r="J12" s="30"/>
    </row>
    <row r="13" spans="1:20" ht="15">
      <c r="C13" s="188" t="s">
        <v>5</v>
      </c>
      <c r="D13" s="31">
        <v>11220</v>
      </c>
      <c r="E13" s="32">
        <v>31951</v>
      </c>
      <c r="F13" s="33">
        <v>-64.883728208819761</v>
      </c>
      <c r="G13" s="31">
        <v>65900</v>
      </c>
      <c r="H13" s="32">
        <v>112806</v>
      </c>
      <c r="I13" s="33">
        <v>-41.581121571547612</v>
      </c>
      <c r="J13" s="34"/>
      <c r="M13" s="35"/>
    </row>
    <row r="14" spans="1:20" ht="15">
      <c r="C14" s="118" t="s">
        <v>6</v>
      </c>
      <c r="D14" s="31">
        <v>5296</v>
      </c>
      <c r="E14" s="32">
        <v>53498</v>
      </c>
      <c r="F14" s="33">
        <v>-90.100564507084385</v>
      </c>
      <c r="G14" s="31">
        <v>132712</v>
      </c>
      <c r="H14" s="32">
        <v>209363</v>
      </c>
      <c r="I14" s="33">
        <v>-36.61153116835353</v>
      </c>
      <c r="J14" s="34"/>
      <c r="M14" s="35"/>
    </row>
    <row r="15" spans="1:20" ht="15">
      <c r="C15" s="118" t="s">
        <v>7</v>
      </c>
      <c r="D15" s="31">
        <v>824</v>
      </c>
      <c r="E15" s="32">
        <v>3008</v>
      </c>
      <c r="F15" s="33">
        <v>-72.606382978723403</v>
      </c>
      <c r="G15" s="31">
        <v>6751</v>
      </c>
      <c r="H15" s="32">
        <v>11427</v>
      </c>
      <c r="I15" s="33">
        <v>-40.920626586155592</v>
      </c>
      <c r="J15" s="34"/>
      <c r="L15" s="36"/>
      <c r="M15" s="36"/>
      <c r="N15" s="36"/>
      <c r="O15" s="36"/>
      <c r="P15" s="36"/>
      <c r="Q15" s="36"/>
      <c r="R15" s="36"/>
      <c r="S15" s="36"/>
      <c r="T15" s="36"/>
    </row>
    <row r="16" spans="1:20" ht="15">
      <c r="C16" s="118" t="s">
        <v>8</v>
      </c>
      <c r="D16" s="31">
        <v>1077</v>
      </c>
      <c r="E16" s="32">
        <v>8650</v>
      </c>
      <c r="F16" s="33">
        <v>-87.549132947976886</v>
      </c>
      <c r="G16" s="31">
        <v>11078</v>
      </c>
      <c r="H16" s="32">
        <v>20823</v>
      </c>
      <c r="I16" s="33">
        <v>-46.799212409355043</v>
      </c>
      <c r="J16" s="34"/>
      <c r="K16" s="36"/>
      <c r="L16" s="36"/>
      <c r="M16" s="36"/>
      <c r="N16" s="36"/>
      <c r="O16" s="36"/>
      <c r="P16" s="36"/>
      <c r="Q16" s="36"/>
      <c r="R16" s="36"/>
      <c r="S16" s="36"/>
      <c r="T16" s="36"/>
    </row>
    <row r="17" spans="2:20" ht="15">
      <c r="C17" s="118" t="s">
        <v>9</v>
      </c>
      <c r="D17" s="31">
        <v>234</v>
      </c>
      <c r="E17" s="32">
        <v>1475</v>
      </c>
      <c r="F17" s="33">
        <v>-84.135593220338976</v>
      </c>
      <c r="G17" s="31">
        <v>3175</v>
      </c>
      <c r="H17" s="32">
        <v>4275</v>
      </c>
      <c r="I17" s="33">
        <v>-25.730994152046783</v>
      </c>
      <c r="J17" s="34"/>
      <c r="K17" s="36"/>
      <c r="L17" s="36"/>
      <c r="M17" s="36"/>
      <c r="N17" s="36"/>
      <c r="O17" s="36"/>
      <c r="P17" s="36"/>
      <c r="Q17" s="36"/>
      <c r="R17" s="36"/>
      <c r="S17" s="36"/>
      <c r="T17" s="36"/>
    </row>
    <row r="18" spans="2:20" ht="15">
      <c r="C18" s="118" t="s">
        <v>10</v>
      </c>
      <c r="D18" s="31">
        <v>10679</v>
      </c>
      <c r="E18" s="32">
        <v>22921</v>
      </c>
      <c r="F18" s="33">
        <v>-53.409537105710925</v>
      </c>
      <c r="G18" s="31">
        <v>60873</v>
      </c>
      <c r="H18" s="32">
        <v>82537</v>
      </c>
      <c r="I18" s="33">
        <v>-26.247622278493282</v>
      </c>
      <c r="J18" s="34"/>
      <c r="K18" s="36"/>
      <c r="L18" s="36"/>
      <c r="M18" s="36"/>
      <c r="N18" s="36"/>
      <c r="O18" s="36"/>
      <c r="P18" s="36"/>
      <c r="Q18" s="36"/>
      <c r="R18" s="36"/>
      <c r="S18" s="36"/>
      <c r="T18" s="36"/>
    </row>
    <row r="19" spans="2:20" ht="15">
      <c r="C19" s="118" t="s">
        <v>11</v>
      </c>
      <c r="D19" s="31">
        <v>10199</v>
      </c>
      <c r="E19" s="32">
        <v>16178</v>
      </c>
      <c r="F19" s="33">
        <v>-36.957596736308567</v>
      </c>
      <c r="G19" s="31">
        <v>59057</v>
      </c>
      <c r="H19" s="32">
        <v>82444</v>
      </c>
      <c r="I19" s="33">
        <v>-28.36713405463102</v>
      </c>
      <c r="J19" s="34"/>
      <c r="K19" s="36"/>
      <c r="M19" s="35"/>
    </row>
    <row r="20" spans="2:20" ht="15">
      <c r="C20" s="118" t="s">
        <v>12</v>
      </c>
      <c r="D20" s="31">
        <v>824</v>
      </c>
      <c r="E20" s="32">
        <v>2534</v>
      </c>
      <c r="F20" s="33">
        <v>-67.482241515390683</v>
      </c>
      <c r="G20" s="31">
        <v>6471</v>
      </c>
      <c r="H20" s="32">
        <v>8708</v>
      </c>
      <c r="I20" s="33">
        <v>-25.689021589343131</v>
      </c>
      <c r="J20" s="34"/>
      <c r="L20" s="36"/>
      <c r="M20" s="36"/>
      <c r="N20" s="36"/>
      <c r="O20" s="36"/>
      <c r="P20" s="36"/>
      <c r="Q20" s="36"/>
      <c r="R20" s="36"/>
      <c r="S20" s="36"/>
      <c r="T20" s="36"/>
    </row>
    <row r="21" spans="2:20" ht="15">
      <c r="C21" s="118" t="s">
        <v>13</v>
      </c>
      <c r="D21" s="31">
        <v>5981</v>
      </c>
      <c r="E21" s="32">
        <v>9748</v>
      </c>
      <c r="F21" s="33">
        <v>-38.643824374230611</v>
      </c>
      <c r="G21" s="31">
        <v>34252</v>
      </c>
      <c r="H21" s="32">
        <v>38850</v>
      </c>
      <c r="I21" s="33">
        <v>-11.835263835263836</v>
      </c>
      <c r="J21" s="34"/>
      <c r="K21" s="36"/>
      <c r="M21" s="35"/>
    </row>
    <row r="22" spans="2:20" ht="15">
      <c r="C22" s="118" t="s">
        <v>14</v>
      </c>
      <c r="D22" s="31">
        <v>20997</v>
      </c>
      <c r="E22" s="32">
        <v>188195</v>
      </c>
      <c r="F22" s="33">
        <v>-88.842955445149968</v>
      </c>
      <c r="G22" s="31">
        <v>385676</v>
      </c>
      <c r="H22" s="32">
        <v>741530</v>
      </c>
      <c r="I22" s="33">
        <v>-47.989157552627674</v>
      </c>
      <c r="J22" s="34"/>
      <c r="M22" s="35"/>
    </row>
    <row r="23" spans="2:20" ht="15">
      <c r="C23" s="118" t="s">
        <v>15</v>
      </c>
      <c r="D23" s="31">
        <v>120840</v>
      </c>
      <c r="E23" s="32">
        <v>310715</v>
      </c>
      <c r="F23" s="33">
        <v>-61.109054921712826</v>
      </c>
      <c r="G23" s="31">
        <v>822202</v>
      </c>
      <c r="H23" s="32">
        <v>1190807</v>
      </c>
      <c r="I23" s="33">
        <v>-30.954218441779396</v>
      </c>
      <c r="J23" s="34"/>
      <c r="M23" s="35"/>
    </row>
    <row r="24" spans="2:20" ht="15">
      <c r="C24" s="118" t="s">
        <v>16</v>
      </c>
      <c r="D24" s="31">
        <v>2434</v>
      </c>
      <c r="E24" s="32">
        <v>12303</v>
      </c>
      <c r="F24" s="33">
        <v>-80.216207429082345</v>
      </c>
      <c r="G24" s="31">
        <v>23824</v>
      </c>
      <c r="H24" s="32">
        <v>38592</v>
      </c>
      <c r="I24" s="33">
        <v>-38.266998341625211</v>
      </c>
      <c r="J24" s="34"/>
      <c r="M24" s="35"/>
    </row>
    <row r="25" spans="2:20" ht="15">
      <c r="C25" s="118" t="s">
        <v>17</v>
      </c>
      <c r="D25" s="31">
        <v>6170</v>
      </c>
      <c r="E25" s="32">
        <v>12418</v>
      </c>
      <c r="F25" s="33">
        <v>-50.314060235142534</v>
      </c>
      <c r="G25" s="31">
        <v>38841</v>
      </c>
      <c r="H25" s="32">
        <v>46756</v>
      </c>
      <c r="I25" s="33">
        <v>-16.92830866626743</v>
      </c>
      <c r="J25" s="34"/>
      <c r="L25" s="36"/>
      <c r="M25" s="36"/>
      <c r="N25" s="36"/>
      <c r="O25" s="36"/>
      <c r="P25" s="36"/>
      <c r="Q25" s="36"/>
      <c r="R25" s="36"/>
      <c r="S25" s="36"/>
      <c r="T25" s="36"/>
    </row>
    <row r="26" spans="2:20" ht="15">
      <c r="C26" s="118" t="s">
        <v>18</v>
      </c>
      <c r="D26" s="31">
        <v>344</v>
      </c>
      <c r="E26" s="32">
        <v>8904</v>
      </c>
      <c r="F26" s="33">
        <v>-96.136567834681045</v>
      </c>
      <c r="G26" s="31">
        <v>50328</v>
      </c>
      <c r="H26" s="32">
        <v>73030</v>
      </c>
      <c r="I26" s="33">
        <v>-31.085855128029579</v>
      </c>
      <c r="J26" s="34"/>
      <c r="K26" s="36"/>
      <c r="M26" s="35"/>
    </row>
    <row r="27" spans="2:20" ht="15">
      <c r="C27" s="118" t="s">
        <v>19</v>
      </c>
      <c r="D27" s="31">
        <v>4279</v>
      </c>
      <c r="E27" s="32">
        <v>174924</v>
      </c>
      <c r="F27" s="33">
        <v>-97.553794790880616</v>
      </c>
      <c r="G27" s="31">
        <v>351611</v>
      </c>
      <c r="H27" s="32">
        <v>712991</v>
      </c>
      <c r="I27" s="33">
        <v>-50.68507176107412</v>
      </c>
      <c r="J27" s="34"/>
      <c r="M27" s="35"/>
    </row>
    <row r="28" spans="2:20" ht="15">
      <c r="C28" s="118" t="s">
        <v>20</v>
      </c>
      <c r="D28" s="31">
        <v>683</v>
      </c>
      <c r="E28" s="32">
        <v>1644</v>
      </c>
      <c r="F28" s="33">
        <v>-58.454987834549875</v>
      </c>
      <c r="G28" s="31">
        <v>4553</v>
      </c>
      <c r="H28" s="32">
        <v>6105</v>
      </c>
      <c r="I28" s="33">
        <v>-25.421785421785419</v>
      </c>
      <c r="J28" s="34"/>
      <c r="L28" s="36"/>
      <c r="M28" s="36"/>
      <c r="N28" s="36"/>
      <c r="O28" s="36"/>
      <c r="P28" s="36"/>
      <c r="Q28" s="36"/>
      <c r="R28" s="36"/>
      <c r="S28" s="36"/>
      <c r="T28" s="36"/>
    </row>
    <row r="29" spans="2:20" ht="15">
      <c r="C29" s="118" t="s">
        <v>21</v>
      </c>
      <c r="D29" s="31">
        <v>1378</v>
      </c>
      <c r="E29" s="32">
        <v>4436</v>
      </c>
      <c r="F29" s="33">
        <v>-68.935978358881883</v>
      </c>
      <c r="G29" s="31">
        <v>12106</v>
      </c>
      <c r="H29" s="32">
        <v>14636</v>
      </c>
      <c r="I29" s="33">
        <v>-17.28614375512435</v>
      </c>
      <c r="J29" s="34"/>
      <c r="K29" s="36"/>
      <c r="L29" s="36"/>
      <c r="M29" s="36"/>
      <c r="N29" s="36"/>
      <c r="O29" s="36"/>
      <c r="P29" s="36"/>
      <c r="Q29" s="36"/>
      <c r="R29" s="36"/>
      <c r="S29" s="36"/>
      <c r="T29" s="36"/>
    </row>
    <row r="30" spans="2:20" ht="15">
      <c r="C30" s="118" t="s">
        <v>22</v>
      </c>
      <c r="D30" s="31">
        <v>1192</v>
      </c>
      <c r="E30" s="32">
        <v>5642</v>
      </c>
      <c r="F30" s="33">
        <v>-78.872740163062744</v>
      </c>
      <c r="G30" s="31">
        <v>13104</v>
      </c>
      <c r="H30" s="32">
        <v>20509</v>
      </c>
      <c r="I30" s="33">
        <v>-36.1060997610805</v>
      </c>
      <c r="J30" s="34"/>
      <c r="K30" s="36"/>
      <c r="M30" s="35"/>
    </row>
    <row r="31" spans="2:20" ht="15">
      <c r="C31" s="118" t="s">
        <v>23</v>
      </c>
      <c r="D31" s="31">
        <v>15373</v>
      </c>
      <c r="E31" s="32">
        <v>32701</v>
      </c>
      <c r="F31" s="33">
        <v>-52.989205223081861</v>
      </c>
      <c r="G31" s="31">
        <v>118458</v>
      </c>
      <c r="H31" s="32">
        <v>148152</v>
      </c>
      <c r="I31" s="33">
        <v>-20.042928883849022</v>
      </c>
      <c r="J31" s="34"/>
      <c r="M31" s="35"/>
    </row>
    <row r="32" spans="2:20" ht="15">
      <c r="B32" s="37"/>
      <c r="C32" s="118" t="s">
        <v>24</v>
      </c>
      <c r="D32" s="31">
        <v>15239</v>
      </c>
      <c r="E32" s="38">
        <v>46379</v>
      </c>
      <c r="F32" s="33">
        <v>-67.142456715323746</v>
      </c>
      <c r="G32" s="31">
        <v>122875</v>
      </c>
      <c r="H32" s="38">
        <v>186188</v>
      </c>
      <c r="I32" s="33">
        <v>-34.004876791200296</v>
      </c>
      <c r="J32" s="34"/>
      <c r="L32" s="36"/>
      <c r="M32" s="36"/>
      <c r="N32" s="36"/>
      <c r="O32" s="36"/>
      <c r="P32" s="36"/>
      <c r="Q32" s="36"/>
      <c r="R32" s="36"/>
      <c r="S32" s="36"/>
      <c r="T32" s="36"/>
    </row>
    <row r="33" spans="2:20" s="37" customFormat="1" ht="15">
      <c r="B33" s="3"/>
      <c r="C33" s="118" t="s">
        <v>25</v>
      </c>
      <c r="D33" s="31">
        <v>2749</v>
      </c>
      <c r="E33" s="32">
        <v>21121</v>
      </c>
      <c r="F33" s="33">
        <v>-86.984517778514274</v>
      </c>
      <c r="G33" s="31">
        <v>48031</v>
      </c>
      <c r="H33" s="32">
        <v>80566</v>
      </c>
      <c r="I33" s="33">
        <v>-40.383039992056204</v>
      </c>
      <c r="J33" s="34"/>
      <c r="K33" s="36"/>
      <c r="M33" s="39"/>
    </row>
    <row r="34" spans="2:20" ht="15">
      <c r="C34" s="118" t="s">
        <v>26</v>
      </c>
      <c r="D34" s="31">
        <v>4321</v>
      </c>
      <c r="E34" s="38">
        <v>8691</v>
      </c>
      <c r="F34" s="33">
        <v>-50.281900816937068</v>
      </c>
      <c r="G34" s="31">
        <v>32300</v>
      </c>
      <c r="H34" s="38">
        <v>44527</v>
      </c>
      <c r="I34" s="33">
        <v>-27.459743526399709</v>
      </c>
      <c r="J34" s="34"/>
      <c r="K34" s="37"/>
      <c r="L34" s="36"/>
      <c r="M34" s="36"/>
      <c r="N34" s="36"/>
      <c r="O34" s="36"/>
      <c r="P34" s="36"/>
      <c r="Q34" s="36"/>
      <c r="R34" s="36"/>
      <c r="S34" s="36"/>
      <c r="T34" s="36"/>
    </row>
    <row r="35" spans="2:20" ht="15">
      <c r="C35" s="118" t="s">
        <v>97</v>
      </c>
      <c r="D35" s="31">
        <v>3424</v>
      </c>
      <c r="E35" s="32">
        <v>8894</v>
      </c>
      <c r="F35" s="33">
        <v>-61.502136271643806</v>
      </c>
      <c r="G35" s="31">
        <v>22390</v>
      </c>
      <c r="H35" s="32">
        <v>32791</v>
      </c>
      <c r="I35" s="33">
        <v>-31.719069256808268</v>
      </c>
      <c r="J35" s="34"/>
      <c r="K35" s="36"/>
      <c r="L35" s="36"/>
      <c r="M35" s="36"/>
      <c r="N35" s="36"/>
      <c r="O35" s="36"/>
      <c r="P35" s="36"/>
      <c r="Q35" s="36"/>
      <c r="R35" s="36"/>
      <c r="S35" s="36"/>
      <c r="T35" s="36"/>
    </row>
    <row r="36" spans="2:20" ht="15">
      <c r="C36" s="118" t="s">
        <v>27</v>
      </c>
      <c r="D36" s="31">
        <v>1846</v>
      </c>
      <c r="E36" s="32">
        <v>6446</v>
      </c>
      <c r="F36" s="33">
        <v>-71.362085013962144</v>
      </c>
      <c r="G36" s="31">
        <v>16354</v>
      </c>
      <c r="H36" s="32">
        <v>26708</v>
      </c>
      <c r="I36" s="33">
        <v>-38.767410513703759</v>
      </c>
      <c r="J36" s="34"/>
      <c r="K36" s="36"/>
      <c r="L36" s="36"/>
      <c r="M36" s="36"/>
      <c r="N36" s="36"/>
      <c r="O36" s="36"/>
      <c r="P36" s="36"/>
      <c r="Q36" s="36"/>
      <c r="R36" s="36"/>
      <c r="S36" s="36"/>
      <c r="T36" s="36"/>
    </row>
    <row r="37" spans="2:20" ht="15">
      <c r="C37" s="189" t="s">
        <v>28</v>
      </c>
      <c r="D37" s="31">
        <v>4163</v>
      </c>
      <c r="E37" s="38">
        <v>119417</v>
      </c>
      <c r="F37" s="33">
        <v>-96.51389668137702</v>
      </c>
      <c r="G37" s="31">
        <v>222866</v>
      </c>
      <c r="H37" s="32">
        <v>436307</v>
      </c>
      <c r="I37" s="33">
        <v>-48.919911896898284</v>
      </c>
      <c r="J37" s="34"/>
      <c r="K37" s="36"/>
      <c r="M37" s="35"/>
    </row>
    <row r="38" spans="2:20" ht="15">
      <c r="B38" s="37"/>
      <c r="C38" s="118" t="s">
        <v>29</v>
      </c>
      <c r="D38" s="31">
        <v>18916</v>
      </c>
      <c r="E38" s="32">
        <v>30253</v>
      </c>
      <c r="F38" s="33">
        <v>-37.473969523683607</v>
      </c>
      <c r="G38" s="31">
        <v>85057</v>
      </c>
      <c r="H38" s="32">
        <v>104133</v>
      </c>
      <c r="I38" s="33">
        <v>-18.318880662230033</v>
      </c>
      <c r="J38" s="34"/>
      <c r="M38" s="35"/>
    </row>
    <row r="39" spans="2:20" s="37" customFormat="1" ht="15">
      <c r="B39" s="3"/>
      <c r="C39" s="165" t="s">
        <v>107</v>
      </c>
      <c r="D39" s="166">
        <v>270682</v>
      </c>
      <c r="E39" s="167">
        <v>1143046</v>
      </c>
      <c r="F39" s="168">
        <v>-76.319238245879873</v>
      </c>
      <c r="G39" s="166">
        <v>2750845</v>
      </c>
      <c r="H39" s="167">
        <v>4475561</v>
      </c>
      <c r="I39" s="168">
        <v>-38.536308632593766</v>
      </c>
      <c r="J39" s="34"/>
      <c r="K39" s="3"/>
      <c r="M39" s="39"/>
    </row>
    <row r="40" spans="2:20" ht="15">
      <c r="C40" s="41" t="s">
        <v>110</v>
      </c>
      <c r="D40" s="42">
        <v>223983</v>
      </c>
      <c r="E40" s="43">
        <v>1015550</v>
      </c>
      <c r="F40" s="44">
        <v>-77.944660528777504</v>
      </c>
      <c r="G40" s="42">
        <v>2413078</v>
      </c>
      <c r="H40" s="43">
        <v>3990080</v>
      </c>
      <c r="I40" s="44">
        <v>-39.523067206672543</v>
      </c>
      <c r="J40" s="40"/>
      <c r="K40" s="37"/>
      <c r="L40" s="36"/>
      <c r="M40" s="36"/>
      <c r="N40" s="36"/>
      <c r="O40" s="36"/>
      <c r="P40" s="36"/>
      <c r="Q40" s="36"/>
      <c r="R40" s="36"/>
      <c r="S40" s="36"/>
      <c r="T40" s="36"/>
    </row>
    <row r="41" spans="2:20" ht="15">
      <c r="C41" s="41" t="s">
        <v>98</v>
      </c>
      <c r="D41" s="42">
        <v>46699</v>
      </c>
      <c r="E41" s="43">
        <v>127496</v>
      </c>
      <c r="F41" s="44">
        <v>-63.372184225387464</v>
      </c>
      <c r="G41" s="42">
        <v>337767</v>
      </c>
      <c r="H41" s="43">
        <v>485481</v>
      </c>
      <c r="I41" s="44">
        <v>-30.426319464613442</v>
      </c>
      <c r="J41" s="34"/>
      <c r="K41" s="36"/>
      <c r="L41" s="36"/>
      <c r="M41" s="36"/>
      <c r="N41" s="36"/>
      <c r="O41" s="36"/>
      <c r="P41" s="36"/>
      <c r="Q41" s="36"/>
      <c r="R41" s="36"/>
      <c r="S41" s="36"/>
      <c r="T41" s="36"/>
    </row>
    <row r="42" spans="2:20" ht="15">
      <c r="C42" s="190" t="s">
        <v>32</v>
      </c>
      <c r="D42" s="45">
        <v>372</v>
      </c>
      <c r="E42" s="46">
        <v>1196</v>
      </c>
      <c r="F42" s="47">
        <v>-68.896321070234109</v>
      </c>
      <c r="G42" s="45">
        <v>2853</v>
      </c>
      <c r="H42" s="46">
        <v>3917</v>
      </c>
      <c r="I42" s="47">
        <v>-27.163645647178964</v>
      </c>
      <c r="J42" s="34"/>
      <c r="K42" s="36"/>
      <c r="L42" s="36"/>
      <c r="M42" s="36"/>
      <c r="N42" s="36"/>
      <c r="O42" s="36"/>
      <c r="P42" s="36"/>
      <c r="Q42" s="36"/>
      <c r="R42" s="36"/>
      <c r="S42" s="36"/>
      <c r="T42" s="36"/>
    </row>
    <row r="43" spans="2:20" ht="15">
      <c r="C43" s="190" t="s">
        <v>33</v>
      </c>
      <c r="D43" s="45">
        <v>7425</v>
      </c>
      <c r="E43" s="46">
        <v>11255</v>
      </c>
      <c r="F43" s="47">
        <v>-34.02932030208796</v>
      </c>
      <c r="G43" s="45">
        <v>39783</v>
      </c>
      <c r="H43" s="46">
        <v>49740</v>
      </c>
      <c r="I43" s="47">
        <v>-20.018094089264174</v>
      </c>
      <c r="J43" s="34"/>
      <c r="K43" s="36"/>
      <c r="L43" s="37"/>
      <c r="M43" s="37"/>
      <c r="N43" s="37"/>
      <c r="O43" s="37"/>
      <c r="P43" s="37"/>
      <c r="Q43" s="37"/>
      <c r="R43" s="37"/>
      <c r="S43" s="37"/>
      <c r="T43" s="37"/>
    </row>
    <row r="44" spans="2:20" ht="15">
      <c r="C44" s="190" t="s">
        <v>34</v>
      </c>
      <c r="D44" s="45">
        <v>9382</v>
      </c>
      <c r="E44" s="46">
        <v>28620</v>
      </c>
      <c r="F44" s="47">
        <v>-67.218728162124393</v>
      </c>
      <c r="G44" s="45">
        <v>64834</v>
      </c>
      <c r="H44" s="46">
        <v>100685</v>
      </c>
      <c r="I44" s="186">
        <v>-35.607091423747335</v>
      </c>
      <c r="J44" s="34"/>
      <c r="K44" s="37"/>
      <c r="L44" s="37"/>
      <c r="M44" s="37"/>
      <c r="N44" s="37"/>
      <c r="O44" s="37"/>
      <c r="P44" s="37"/>
      <c r="Q44" s="37"/>
      <c r="R44" s="37"/>
      <c r="S44" s="37"/>
      <c r="T44" s="37"/>
    </row>
    <row r="45" spans="2:20" ht="15">
      <c r="C45" s="41" t="s">
        <v>35</v>
      </c>
      <c r="D45" s="42">
        <v>17179</v>
      </c>
      <c r="E45" s="43">
        <v>41071</v>
      </c>
      <c r="F45" s="44">
        <v>-58.17243310364978</v>
      </c>
      <c r="G45" s="42">
        <v>107470</v>
      </c>
      <c r="H45" s="43">
        <v>154342</v>
      </c>
      <c r="I45" s="44">
        <v>-30.368920967721035</v>
      </c>
      <c r="J45" s="34"/>
      <c r="K45" s="37"/>
      <c r="L45" s="37"/>
      <c r="M45" s="37"/>
      <c r="N45" s="37"/>
      <c r="O45" s="37"/>
      <c r="P45" s="37"/>
      <c r="Q45" s="37"/>
      <c r="R45" s="37"/>
      <c r="S45" s="37"/>
      <c r="T45" s="37"/>
    </row>
    <row r="46" spans="2:20" ht="15">
      <c r="C46" s="118" t="s">
        <v>30</v>
      </c>
      <c r="D46" s="31">
        <v>4321</v>
      </c>
      <c r="E46" s="32">
        <v>161064</v>
      </c>
      <c r="F46" s="33">
        <v>-97.317215516813192</v>
      </c>
      <c r="G46" s="31">
        <v>487878</v>
      </c>
      <c r="H46" s="32">
        <v>862100</v>
      </c>
      <c r="I46" s="33">
        <v>-43.408189305185012</v>
      </c>
      <c r="J46" s="34"/>
      <c r="K46" s="37"/>
      <c r="L46" s="36"/>
      <c r="M46" s="36"/>
      <c r="N46" s="36"/>
      <c r="O46" s="36"/>
      <c r="P46" s="36"/>
      <c r="Q46" s="36"/>
      <c r="R46" s="36"/>
      <c r="S46" s="36"/>
      <c r="T46" s="36"/>
    </row>
    <row r="47" spans="2:20" ht="15">
      <c r="C47" s="41" t="s">
        <v>108</v>
      </c>
      <c r="D47" s="42">
        <v>292182</v>
      </c>
      <c r="E47" s="43">
        <v>1345181</v>
      </c>
      <c r="F47" s="44">
        <v>-78.279354228167065</v>
      </c>
      <c r="G47" s="42">
        <v>3346193</v>
      </c>
      <c r="H47" s="43">
        <v>5492003</v>
      </c>
      <c r="I47" s="44">
        <v>-39.07153728794394</v>
      </c>
      <c r="J47" s="34"/>
      <c r="K47" s="36"/>
      <c r="L47" s="36"/>
      <c r="M47" s="36"/>
      <c r="N47" s="36"/>
      <c r="O47" s="36"/>
      <c r="P47" s="36"/>
      <c r="Q47" s="36"/>
      <c r="R47" s="36"/>
      <c r="S47" s="36"/>
      <c r="T47" s="36"/>
    </row>
    <row r="48" spans="2:20" ht="16" thickBot="1">
      <c r="C48" s="48" t="s">
        <v>109</v>
      </c>
      <c r="D48" s="49">
        <v>245483</v>
      </c>
      <c r="E48" s="50">
        <v>1217685</v>
      </c>
      <c r="F48" s="51">
        <v>-79.840188554511229</v>
      </c>
      <c r="G48" s="49">
        <v>3008426</v>
      </c>
      <c r="H48" s="50">
        <v>5006522</v>
      </c>
      <c r="I48" s="51">
        <v>-39.909861576559535</v>
      </c>
      <c r="J48" s="34"/>
      <c r="K48" s="36"/>
      <c r="L48" s="36"/>
      <c r="M48" s="36"/>
      <c r="N48" s="36"/>
      <c r="O48" s="36"/>
      <c r="P48" s="36"/>
      <c r="Q48" s="36"/>
      <c r="R48" s="36"/>
      <c r="S48" s="36"/>
      <c r="T48" s="36"/>
    </row>
    <row r="49" spans="1:11" ht="15" customHeight="1">
      <c r="C49" s="52" t="s">
        <v>36</v>
      </c>
      <c r="E49" s="53"/>
      <c r="F49" s="53"/>
      <c r="G49" s="54"/>
      <c r="H49" s="53"/>
      <c r="I49" s="53"/>
      <c r="J49" s="55"/>
      <c r="K49" s="36"/>
    </row>
    <row r="50" spans="1:11" ht="15" customHeight="1">
      <c r="C50" s="56" t="s">
        <v>37</v>
      </c>
      <c r="D50" s="53"/>
      <c r="E50" s="53"/>
      <c r="F50" s="57" t="s">
        <v>100</v>
      </c>
      <c r="H50" s="53"/>
      <c r="I50" s="53"/>
      <c r="J50" s="55"/>
    </row>
    <row r="51" spans="1:11" ht="15" customHeight="1">
      <c r="C51" s="57" t="s">
        <v>99</v>
      </c>
      <c r="D51" s="53"/>
      <c r="E51" s="53"/>
      <c r="G51" s="57"/>
      <c r="H51" s="53"/>
      <c r="I51" s="60"/>
      <c r="J51" s="55"/>
    </row>
    <row r="52" spans="1:11" ht="15" customHeight="1">
      <c r="D52" s="53"/>
      <c r="E52" s="53"/>
      <c r="F52" s="53"/>
      <c r="G52" s="54"/>
      <c r="H52" s="53"/>
      <c r="I52" s="53"/>
      <c r="J52" s="55"/>
    </row>
    <row r="53" spans="1:11" ht="15" customHeight="1">
      <c r="D53" s="53"/>
      <c r="E53" s="53"/>
      <c r="F53" s="53"/>
      <c r="G53" s="54"/>
      <c r="H53" s="53"/>
      <c r="I53" s="53"/>
      <c r="J53" s="55"/>
    </row>
    <row r="54" spans="1:11" ht="15" customHeight="1">
      <c r="C54" s="58"/>
      <c r="D54" s="59"/>
      <c r="E54" s="53"/>
      <c r="F54" s="60"/>
      <c r="G54" s="53"/>
      <c r="H54" s="53"/>
      <c r="I54" s="61"/>
      <c r="J54" s="62"/>
    </row>
    <row r="55" spans="1:11" ht="15" customHeight="1">
      <c r="C55" s="58"/>
      <c r="D55" s="1"/>
      <c r="E55" s="1"/>
      <c r="F55" s="1"/>
      <c r="G55" s="1"/>
      <c r="H55" s="1"/>
      <c r="I55" s="1"/>
      <c r="J55" s="1"/>
    </row>
    <row r="56" spans="1:11" ht="15" customHeight="1">
      <c r="C56" s="1"/>
      <c r="D56" s="1"/>
      <c r="E56" s="55"/>
      <c r="F56" s="63"/>
      <c r="G56" s="55"/>
      <c r="H56" s="55"/>
      <c r="I56" s="64"/>
      <c r="J56" s="64"/>
    </row>
    <row r="57" spans="1:11" ht="15" customHeight="1">
      <c r="C57" s="65"/>
      <c r="D57" s="54"/>
      <c r="E57" s="55"/>
      <c r="F57" s="63"/>
      <c r="G57" s="55"/>
      <c r="H57" s="55"/>
      <c r="I57" s="64"/>
      <c r="J57" s="64"/>
    </row>
    <row r="58" spans="1:11" ht="15" customHeight="1">
      <c r="C58" s="1"/>
      <c r="D58" s="1"/>
      <c r="E58" s="55"/>
      <c r="F58" s="1"/>
      <c r="G58" s="55"/>
      <c r="H58" s="55"/>
      <c r="I58" s="1"/>
      <c r="J58" s="1"/>
    </row>
    <row r="59" spans="1:11" ht="15" customHeight="1">
      <c r="C59" s="1"/>
      <c r="D59" s="54"/>
      <c r="E59" s="1"/>
      <c r="F59" s="1"/>
      <c r="G59" s="1"/>
      <c r="H59" s="1"/>
      <c r="I59" s="1"/>
      <c r="J59" s="1"/>
    </row>
    <row r="60" spans="1:11" ht="15" customHeight="1">
      <c r="C60" s="1"/>
      <c r="D60" s="1"/>
      <c r="E60" s="1"/>
      <c r="F60" s="1"/>
      <c r="G60" s="1"/>
      <c r="H60" s="1"/>
      <c r="I60" s="1"/>
      <c r="J60" s="1"/>
    </row>
    <row r="61" spans="1:11" ht="15" customHeight="1">
      <c r="C61" s="66"/>
      <c r="D61" s="1"/>
      <c r="E61" s="1"/>
      <c r="F61" s="1"/>
      <c r="G61" s="1"/>
      <c r="H61" s="1"/>
      <c r="I61" s="1"/>
      <c r="J61" s="1"/>
    </row>
    <row r="62" spans="1:11" ht="15" customHeight="1">
      <c r="B62" s="67"/>
      <c r="C62" s="66"/>
      <c r="D62" s="55"/>
      <c r="E62" s="55"/>
      <c r="F62" s="55"/>
      <c r="G62" s="55"/>
      <c r="H62" s="55"/>
      <c r="I62" s="55"/>
      <c r="J62" s="55"/>
    </row>
    <row r="63" spans="1:11" ht="15" customHeight="1">
      <c r="A63" s="67" t="s">
        <v>38</v>
      </c>
      <c r="B63" s="68"/>
      <c r="C63" s="66"/>
      <c r="D63" s="55"/>
      <c r="E63" s="55"/>
      <c r="F63" s="55"/>
      <c r="G63" s="55"/>
      <c r="H63" s="55"/>
      <c r="I63" s="55"/>
      <c r="J63" s="55"/>
    </row>
    <row r="64" spans="1:11" ht="15" customHeight="1">
      <c r="A64" s="68"/>
      <c r="B64" s="69"/>
      <c r="C64" s="66"/>
      <c r="D64" s="55"/>
      <c r="E64" s="55"/>
      <c r="F64" s="55"/>
      <c r="G64" s="55"/>
      <c r="H64" s="55"/>
      <c r="I64" s="55"/>
      <c r="J64" s="55"/>
    </row>
    <row r="65" spans="1:16" ht="15" customHeight="1">
      <c r="A65" s="69" t="s">
        <v>39</v>
      </c>
      <c r="B65" s="69"/>
      <c r="C65" s="66"/>
      <c r="D65" s="203"/>
      <c r="E65" s="203"/>
      <c r="F65" s="203"/>
      <c r="G65" s="203"/>
      <c r="H65" s="203"/>
      <c r="I65" s="203"/>
      <c r="J65" s="70"/>
    </row>
    <row r="66" spans="1:16" s="179" customFormat="1" ht="15" customHeight="1">
      <c r="A66" s="178" t="s">
        <v>41</v>
      </c>
      <c r="C66" s="196" t="s">
        <v>116</v>
      </c>
      <c r="D66" s="196"/>
      <c r="E66" s="196"/>
      <c r="F66" s="196"/>
      <c r="G66" s="196"/>
      <c r="H66" s="196"/>
      <c r="I66" s="196"/>
    </row>
    <row r="67" spans="1:16" s="179" customFormat="1" ht="15" customHeight="1">
      <c r="A67" s="178"/>
      <c r="C67" s="197" t="s">
        <v>43</v>
      </c>
      <c r="D67" s="197"/>
      <c r="E67" s="197"/>
      <c r="F67" s="197"/>
      <c r="G67" s="197"/>
      <c r="H67" s="197"/>
      <c r="I67" s="197"/>
    </row>
    <row r="68" spans="1:16" s="179" customFormat="1" ht="15" customHeight="1">
      <c r="A68" s="178" t="s">
        <v>42</v>
      </c>
      <c r="B68" s="178"/>
      <c r="I68" s="180" t="s">
        <v>101</v>
      </c>
    </row>
    <row r="69" spans="1:16">
      <c r="A69" s="68" t="s">
        <v>44</v>
      </c>
      <c r="B69" s="71"/>
      <c r="D69" s="72"/>
      <c r="E69" s="72"/>
      <c r="F69" s="72"/>
      <c r="G69" s="72"/>
      <c r="H69" s="72"/>
      <c r="M69" s="73"/>
    </row>
    <row r="70" spans="1:16">
      <c r="A70" s="71"/>
      <c r="B70" s="71"/>
      <c r="D70" s="72"/>
      <c r="E70" s="72"/>
      <c r="F70" s="72"/>
      <c r="G70" s="72"/>
      <c r="H70" s="72"/>
      <c r="I70" s="72"/>
      <c r="J70" s="72"/>
      <c r="K70" s="72"/>
      <c r="L70" s="72"/>
      <c r="M70" s="72"/>
      <c r="O70" s="72"/>
    </row>
    <row r="71" spans="1:16">
      <c r="A71" s="71"/>
      <c r="B71" s="71"/>
      <c r="C71" s="71"/>
      <c r="D71" s="74"/>
      <c r="E71" s="74"/>
      <c r="F71" s="74"/>
      <c r="G71" s="74"/>
      <c r="H71" s="74"/>
      <c r="I71" s="74"/>
      <c r="J71" s="74"/>
      <c r="K71" s="75"/>
      <c r="L71" s="75"/>
      <c r="M71" s="75"/>
      <c r="N71" s="72"/>
      <c r="O71" s="72"/>
      <c r="P71" s="72"/>
    </row>
    <row r="72" spans="1:16">
      <c r="A72" s="71"/>
      <c r="C72" s="71"/>
      <c r="D72" s="76"/>
      <c r="E72" s="74"/>
      <c r="F72" s="74"/>
      <c r="G72" s="76"/>
      <c r="H72" s="74"/>
      <c r="I72" s="74"/>
      <c r="J72" s="74"/>
      <c r="K72" s="72"/>
      <c r="L72" s="72"/>
      <c r="M72" s="72"/>
      <c r="N72" s="72"/>
      <c r="O72" s="72"/>
      <c r="P72" s="72"/>
    </row>
    <row r="73" spans="1:16">
      <c r="D73" s="74"/>
      <c r="E73" s="74"/>
      <c r="F73" s="74"/>
      <c r="G73" s="74"/>
      <c r="H73" s="74"/>
      <c r="I73" s="74"/>
      <c r="J73" s="74"/>
      <c r="K73" s="72"/>
      <c r="L73" s="72"/>
      <c r="M73" s="72"/>
      <c r="N73" s="72"/>
      <c r="O73" s="72"/>
      <c r="P73" s="72"/>
    </row>
    <row r="74" spans="1:16">
      <c r="C74" s="77"/>
      <c r="D74" s="74"/>
      <c r="E74" s="74"/>
      <c r="F74" s="74"/>
      <c r="G74" s="74"/>
      <c r="H74" s="74"/>
      <c r="I74" s="74"/>
      <c r="J74" s="74"/>
      <c r="K74" s="36"/>
      <c r="L74" s="36"/>
      <c r="M74" s="78"/>
      <c r="N74" s="78"/>
      <c r="O74" s="79"/>
      <c r="P74" s="80"/>
    </row>
    <row r="75" spans="1:16">
      <c r="C75" s="77"/>
      <c r="D75" s="74"/>
      <c r="E75" s="74"/>
      <c r="F75" s="74"/>
      <c r="G75" s="74"/>
      <c r="H75" s="74"/>
      <c r="I75" s="74"/>
      <c r="J75" s="74"/>
      <c r="K75" s="74"/>
      <c r="L75" s="78"/>
      <c r="M75" s="78"/>
      <c r="N75" s="78"/>
      <c r="O75" s="79"/>
      <c r="P75" s="80"/>
    </row>
    <row r="76" spans="1:16">
      <c r="C76" s="77"/>
      <c r="D76" s="74"/>
      <c r="E76" s="74"/>
      <c r="F76" s="74"/>
      <c r="G76" s="74"/>
      <c r="H76" s="74"/>
      <c r="I76" s="74"/>
      <c r="J76" s="74"/>
      <c r="K76" s="74"/>
      <c r="L76" s="78"/>
      <c r="M76" s="78"/>
      <c r="N76" s="78"/>
      <c r="O76" s="79"/>
      <c r="P76" s="80"/>
    </row>
    <row r="77" spans="1:16">
      <c r="C77" s="77"/>
      <c r="D77" s="74"/>
      <c r="E77" s="74"/>
      <c r="F77" s="74"/>
      <c r="G77" s="74"/>
      <c r="H77" s="74"/>
      <c r="I77" s="74"/>
      <c r="J77" s="74"/>
      <c r="K77" s="74"/>
      <c r="L77" s="78"/>
      <c r="M77" s="78"/>
      <c r="N77" s="78"/>
      <c r="O77" s="79"/>
      <c r="P77" s="80"/>
    </row>
    <row r="78" spans="1:16">
      <c r="C78" s="77"/>
      <c r="D78" s="74"/>
      <c r="E78" s="74"/>
      <c r="F78" s="74"/>
      <c r="G78" s="74"/>
      <c r="H78" s="74"/>
      <c r="I78" s="74"/>
      <c r="J78" s="74"/>
      <c r="K78" s="74"/>
      <c r="L78" s="78"/>
      <c r="M78" s="78"/>
      <c r="N78" s="78"/>
      <c r="O78" s="79"/>
      <c r="P78" s="80"/>
    </row>
    <row r="79" spans="1:16">
      <c r="C79" s="77"/>
      <c r="D79" s="74"/>
      <c r="E79" s="74"/>
      <c r="F79" s="74"/>
      <c r="G79" s="74"/>
      <c r="H79" s="74"/>
      <c r="I79" s="74"/>
      <c r="J79" s="74"/>
      <c r="K79" s="74"/>
      <c r="L79" s="78"/>
      <c r="M79" s="78"/>
      <c r="N79" s="78"/>
      <c r="O79" s="79"/>
      <c r="P79" s="80"/>
    </row>
    <row r="80" spans="1:16">
      <c r="C80" s="77"/>
      <c r="D80" s="74"/>
      <c r="E80" s="74"/>
      <c r="F80" s="74"/>
      <c r="G80" s="74"/>
      <c r="H80" s="74"/>
      <c r="I80" s="74"/>
      <c r="J80" s="74"/>
      <c r="K80" s="36"/>
      <c r="L80" s="78"/>
      <c r="M80" s="78"/>
      <c r="N80" s="78"/>
      <c r="O80" s="79"/>
      <c r="P80" s="80"/>
    </row>
    <row r="81" spans="3:16">
      <c r="C81" s="77"/>
      <c r="D81" s="74"/>
      <c r="E81" s="74"/>
      <c r="F81" s="74"/>
      <c r="G81" s="74"/>
      <c r="H81" s="74"/>
      <c r="I81" s="74"/>
      <c r="J81" s="74"/>
      <c r="K81" s="36"/>
      <c r="L81" s="78"/>
      <c r="M81" s="78"/>
      <c r="N81" s="78"/>
      <c r="O81" s="79"/>
      <c r="P81" s="80"/>
    </row>
    <row r="82" spans="3:16">
      <c r="C82" s="77"/>
      <c r="D82" s="74"/>
      <c r="E82" s="74"/>
      <c r="F82" s="74"/>
      <c r="G82" s="74"/>
      <c r="H82" s="74"/>
      <c r="I82" s="74"/>
      <c r="J82" s="74"/>
      <c r="K82" s="74"/>
      <c r="L82" s="78"/>
      <c r="M82" s="78"/>
      <c r="N82" s="81"/>
      <c r="O82" s="79"/>
      <c r="P82" s="80"/>
    </row>
    <row r="83" spans="3:16">
      <c r="C83" s="77"/>
      <c r="D83" s="74"/>
      <c r="E83" s="74"/>
      <c r="F83" s="74"/>
      <c r="G83" s="74"/>
      <c r="H83" s="74"/>
      <c r="I83" s="74"/>
      <c r="J83" s="74"/>
      <c r="K83" s="74"/>
      <c r="L83" s="78"/>
      <c r="M83" s="78"/>
      <c r="N83" s="78"/>
      <c r="O83" s="79"/>
      <c r="P83" s="80"/>
    </row>
    <row r="84" spans="3:16">
      <c r="C84" s="77"/>
      <c r="D84" s="74"/>
      <c r="E84" s="74"/>
      <c r="F84" s="74"/>
      <c r="G84" s="74"/>
      <c r="H84" s="74"/>
      <c r="I84" s="74"/>
      <c r="J84" s="74"/>
      <c r="K84" s="36"/>
      <c r="L84" s="78"/>
      <c r="M84" s="78"/>
      <c r="N84" s="78"/>
      <c r="O84" s="79"/>
      <c r="P84" s="80"/>
    </row>
    <row r="85" spans="3:16">
      <c r="C85" s="77"/>
      <c r="D85" s="74"/>
      <c r="E85" s="74"/>
      <c r="F85" s="74"/>
      <c r="G85" s="74"/>
      <c r="H85" s="74"/>
      <c r="I85" s="74"/>
      <c r="J85" s="74"/>
      <c r="K85" s="74"/>
      <c r="L85" s="78"/>
      <c r="M85" s="78"/>
      <c r="N85" s="78"/>
      <c r="O85" s="82"/>
      <c r="P85" s="80"/>
    </row>
    <row r="86" spans="3:16">
      <c r="C86" s="77"/>
      <c r="D86" s="78"/>
      <c r="E86" s="78"/>
      <c r="F86" s="78"/>
      <c r="G86" s="78"/>
      <c r="H86" s="78"/>
      <c r="I86" s="78"/>
      <c r="J86" s="78"/>
      <c r="K86" s="74"/>
      <c r="L86" s="78"/>
      <c r="M86" s="78"/>
      <c r="N86" s="78"/>
      <c r="O86" s="79"/>
      <c r="P86" s="80"/>
    </row>
    <row r="87" spans="3:16">
      <c r="C87" s="83"/>
      <c r="D87" s="74"/>
      <c r="E87" s="74"/>
      <c r="F87" s="74"/>
      <c r="G87" s="74"/>
      <c r="H87" s="74"/>
      <c r="I87" s="36"/>
      <c r="J87" s="36"/>
      <c r="K87" s="74"/>
      <c r="L87" s="78"/>
      <c r="M87" s="78"/>
      <c r="N87" s="78"/>
      <c r="O87" s="79"/>
      <c r="P87" s="80"/>
    </row>
    <row r="88" spans="3:16">
      <c r="C88" s="77"/>
      <c r="D88" s="74"/>
      <c r="E88" s="74"/>
      <c r="F88" s="74"/>
      <c r="G88" s="74"/>
      <c r="H88" s="74"/>
      <c r="I88" s="74"/>
      <c r="J88" s="74"/>
      <c r="K88" s="74"/>
      <c r="L88" s="78"/>
      <c r="M88" s="78"/>
      <c r="N88" s="78"/>
      <c r="O88" s="82"/>
      <c r="P88" s="80"/>
    </row>
    <row r="89" spans="3:16">
      <c r="C89" s="77"/>
      <c r="D89" s="74"/>
      <c r="E89" s="36"/>
      <c r="F89" s="74"/>
      <c r="G89" s="74"/>
      <c r="H89" s="74"/>
      <c r="I89" s="74"/>
      <c r="J89" s="74"/>
      <c r="K89" s="78"/>
      <c r="L89" s="78"/>
      <c r="M89" s="84"/>
      <c r="N89" s="84"/>
      <c r="O89" s="82"/>
      <c r="P89" s="80"/>
    </row>
    <row r="90" spans="3:16">
      <c r="C90" s="77"/>
      <c r="D90" s="78"/>
      <c r="E90" s="78"/>
      <c r="F90" s="78"/>
      <c r="G90" s="78"/>
      <c r="H90" s="78"/>
      <c r="I90" s="78"/>
      <c r="J90" s="78"/>
      <c r="K90" s="74"/>
      <c r="L90" s="78"/>
      <c r="M90" s="78"/>
      <c r="N90" s="78"/>
      <c r="O90" s="79"/>
      <c r="P90" s="80"/>
    </row>
    <row r="91" spans="3:16">
      <c r="C91" s="77"/>
      <c r="D91" s="78"/>
      <c r="E91" s="84"/>
      <c r="F91" s="84"/>
      <c r="G91" s="84"/>
      <c r="H91" s="84"/>
      <c r="I91" s="84"/>
      <c r="J91" s="84"/>
      <c r="K91" s="36"/>
      <c r="L91" s="78"/>
      <c r="M91" s="78"/>
      <c r="N91" s="78"/>
      <c r="O91" s="79"/>
      <c r="P91" s="80"/>
    </row>
    <row r="92" spans="3:16">
      <c r="C92" s="77"/>
      <c r="K92" s="36"/>
      <c r="L92" s="78"/>
      <c r="M92" s="78"/>
      <c r="N92" s="78"/>
      <c r="O92" s="79"/>
      <c r="P92" s="80"/>
    </row>
    <row r="93" spans="3:16">
      <c r="C93" s="77"/>
      <c r="K93" s="78"/>
      <c r="L93" s="78"/>
      <c r="M93" s="84"/>
      <c r="N93" s="78"/>
      <c r="O93" s="79"/>
      <c r="P93" s="80"/>
    </row>
    <row r="94" spans="3:16">
      <c r="C94" s="77"/>
      <c r="K94" s="84"/>
      <c r="L94" s="84"/>
      <c r="M94" s="84"/>
      <c r="N94" s="84"/>
      <c r="O94" s="82"/>
      <c r="P94" s="80"/>
    </row>
    <row r="105" ht="13.5" customHeight="1"/>
  </sheetData>
  <mergeCells count="9">
    <mergeCell ref="D1:I1"/>
    <mergeCell ref="C66:I66"/>
    <mergeCell ref="C67:I67"/>
    <mergeCell ref="D3:I3"/>
    <mergeCell ref="D4:I4"/>
    <mergeCell ref="D6:I6"/>
    <mergeCell ref="D7:I7"/>
    <mergeCell ref="D8:I8"/>
    <mergeCell ref="D65:I65"/>
  </mergeCells>
  <printOptions horizontalCentered="1"/>
  <pageMargins left="0.23622047244094491" right="0.23622047244094491" top="0.74803149606299213" bottom="0.74803149606299213" header="0" footer="0"/>
  <pageSetup paperSize="9" scale="6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01FFE-B2A8-4937-A506-6542C399673C}">
  <sheetPr>
    <pageSetUpPr autoPageBreaks="0" fitToPage="1"/>
  </sheetPr>
  <dimension ref="A1:L72"/>
  <sheetViews>
    <sheetView showGridLines="0" view="pageBreakPreview" zoomScale="85" zoomScaleNormal="100" zoomScaleSheetLayoutView="85" workbookViewId="0">
      <selection activeCell="B5" sqref="B5:K5"/>
    </sheetView>
  </sheetViews>
  <sheetFormatPr baseColWidth="10" defaultColWidth="9.1640625" defaultRowHeight="13"/>
  <cols>
    <col min="1" max="1" width="25.6640625" style="86" customWidth="1"/>
    <col min="2" max="3" width="5.6640625" style="86" customWidth="1"/>
    <col min="4" max="5" width="12.6640625" style="86" customWidth="1"/>
    <col min="6" max="6" width="10.6640625" style="86" customWidth="1"/>
    <col min="7" max="8" width="5.6640625" style="86" customWidth="1"/>
    <col min="9" max="10" width="12.6640625" style="86" customWidth="1"/>
    <col min="11" max="11" width="10.6640625" style="86" customWidth="1"/>
    <col min="12" max="12" width="9.1640625" style="85"/>
    <col min="13" max="16384" width="9.1640625" style="86"/>
  </cols>
  <sheetData>
    <row r="1" spans="1:12" ht="30" customHeight="1">
      <c r="A1" s="1"/>
      <c r="B1" s="195" t="s">
        <v>0</v>
      </c>
      <c r="C1" s="195"/>
      <c r="D1" s="195"/>
      <c r="E1" s="195"/>
      <c r="F1" s="195"/>
      <c r="G1" s="195"/>
      <c r="H1" s="195"/>
      <c r="I1" s="195"/>
      <c r="J1" s="195"/>
      <c r="K1" s="195"/>
    </row>
    <row r="2" spans="1:12" ht="30" customHeight="1">
      <c r="A2" s="1"/>
      <c r="B2" s="195" t="s">
        <v>2</v>
      </c>
      <c r="C2" s="195"/>
      <c r="D2" s="195"/>
      <c r="E2" s="195"/>
      <c r="F2" s="195"/>
      <c r="G2" s="195"/>
      <c r="H2" s="195"/>
      <c r="I2" s="195"/>
      <c r="J2" s="195"/>
      <c r="K2" s="195"/>
    </row>
    <row r="3" spans="1:12" ht="15" customHeight="1">
      <c r="A3" s="1"/>
      <c r="B3" s="1"/>
      <c r="C3" s="87"/>
      <c r="D3" s="14"/>
      <c r="E3" s="14"/>
      <c r="F3" s="14"/>
      <c r="G3" s="14"/>
      <c r="H3" s="14"/>
      <c r="I3" s="14"/>
      <c r="J3" s="88"/>
      <c r="K3" s="1"/>
    </row>
    <row r="4" spans="1:12" ht="20" customHeight="1">
      <c r="A4" s="1"/>
      <c r="B4" s="204" t="s">
        <v>45</v>
      </c>
      <c r="C4" s="205"/>
      <c r="D4" s="205"/>
      <c r="E4" s="205"/>
      <c r="F4" s="205"/>
      <c r="G4" s="205"/>
      <c r="H4" s="205"/>
      <c r="I4" s="205"/>
      <c r="J4" s="205"/>
      <c r="K4" s="205"/>
    </row>
    <row r="5" spans="1:12" ht="20" customHeight="1">
      <c r="A5" s="1"/>
      <c r="B5" s="206" t="s">
        <v>31</v>
      </c>
      <c r="C5" s="206"/>
      <c r="D5" s="206"/>
      <c r="E5" s="206"/>
      <c r="F5" s="206"/>
      <c r="G5" s="206"/>
      <c r="H5" s="206"/>
      <c r="I5" s="206"/>
      <c r="J5" s="206"/>
      <c r="K5" s="206"/>
    </row>
    <row r="6" spans="1:12" ht="15" customHeight="1">
      <c r="A6" s="89"/>
      <c r="B6" s="90"/>
      <c r="C6" s="91"/>
      <c r="D6" s="91"/>
      <c r="E6" s="91"/>
      <c r="F6" s="91"/>
      <c r="G6" s="91"/>
      <c r="H6" s="91"/>
      <c r="I6" s="91"/>
      <c r="J6" s="91"/>
      <c r="K6" s="91"/>
    </row>
    <row r="7" spans="1:12" ht="15" customHeight="1">
      <c r="A7" s="89"/>
      <c r="B7" s="90"/>
      <c r="C7" s="91"/>
      <c r="D7" s="91"/>
      <c r="E7" s="91"/>
      <c r="F7" s="91"/>
      <c r="G7" s="91"/>
      <c r="H7" s="91"/>
      <c r="I7" s="91"/>
      <c r="J7" s="91"/>
      <c r="K7" s="91"/>
    </row>
    <row r="8" spans="1:12" ht="16" thickBot="1">
      <c r="A8" s="92"/>
      <c r="B8" s="3"/>
      <c r="C8" s="3"/>
      <c r="D8" s="19"/>
      <c r="E8" s="19"/>
      <c r="F8" s="19"/>
      <c r="G8" s="19"/>
      <c r="H8" s="19"/>
      <c r="I8" s="19"/>
      <c r="J8" s="19"/>
      <c r="K8" s="20">
        <f>'By Market'!I10</f>
        <v>43938</v>
      </c>
    </row>
    <row r="9" spans="1:12" s="21" customFormat="1" ht="15">
      <c r="A9" s="92"/>
      <c r="B9" s="207" t="str">
        <f>'By Market'!D11</f>
        <v>April</v>
      </c>
      <c r="C9" s="208"/>
      <c r="D9" s="208"/>
      <c r="E9" s="208"/>
      <c r="F9" s="209"/>
      <c r="G9" s="210" t="str">
        <f>'By Market'!G11</f>
        <v>Jan-Apr</v>
      </c>
      <c r="H9" s="211"/>
      <c r="I9" s="211"/>
      <c r="J9" s="211"/>
      <c r="K9" s="212"/>
      <c r="L9" s="93"/>
    </row>
    <row r="10" spans="1:12" s="21" customFormat="1" ht="17">
      <c r="A10" s="92"/>
      <c r="B10" s="214" t="s">
        <v>46</v>
      </c>
      <c r="C10" s="215"/>
      <c r="D10" s="216" t="s">
        <v>47</v>
      </c>
      <c r="E10" s="217"/>
      <c r="F10" s="96" t="s">
        <v>4</v>
      </c>
      <c r="G10" s="214" t="s">
        <v>46</v>
      </c>
      <c r="H10" s="215"/>
      <c r="I10" s="216" t="s">
        <v>47</v>
      </c>
      <c r="J10" s="217"/>
      <c r="K10" s="96" t="s">
        <v>4</v>
      </c>
      <c r="L10" s="93"/>
    </row>
    <row r="11" spans="1:12" s="21" customFormat="1" ht="16" thickBot="1">
      <c r="A11" s="97"/>
      <c r="B11" s="169" t="s">
        <v>112</v>
      </c>
      <c r="C11" s="170" t="s">
        <v>96</v>
      </c>
      <c r="D11" s="28">
        <f>'By Market'!D12</f>
        <v>2020</v>
      </c>
      <c r="E11" s="28">
        <f>'By Market'!E12</f>
        <v>2019</v>
      </c>
      <c r="F11" s="29" t="str">
        <f>'By Market'!F12</f>
        <v>20/19</v>
      </c>
      <c r="G11" s="169" t="str">
        <f>B11</f>
        <v xml:space="preserve"> '20</v>
      </c>
      <c r="H11" s="170" t="str">
        <f>C11</f>
        <v xml:space="preserve"> '19</v>
      </c>
      <c r="I11" s="170">
        <f>D11</f>
        <v>2020</v>
      </c>
      <c r="J11" s="28">
        <f>E11</f>
        <v>2019</v>
      </c>
      <c r="K11" s="29" t="str">
        <f>F11</f>
        <v>20/19</v>
      </c>
      <c r="L11" s="93"/>
    </row>
    <row r="12" spans="1:12" s="21" customFormat="1" ht="15">
      <c r="A12" s="98" t="s">
        <v>48</v>
      </c>
      <c r="B12" s="99">
        <v>28.765119217384239</v>
      </c>
      <c r="C12" s="100">
        <v>24.914395396160785</v>
      </c>
      <c r="D12" s="101">
        <v>77862</v>
      </c>
      <c r="E12" s="101">
        <v>284783</v>
      </c>
      <c r="F12" s="102">
        <v>-72.659182605703293</v>
      </c>
      <c r="G12" s="99">
        <v>26.821358528015939</v>
      </c>
      <c r="H12" s="100">
        <v>24.396571220781986</v>
      </c>
      <c r="I12" s="101">
        <v>737814</v>
      </c>
      <c r="J12" s="101">
        <v>1100300</v>
      </c>
      <c r="K12" s="102">
        <v>-32.944287921475961</v>
      </c>
      <c r="L12" s="93"/>
    </row>
    <row r="13" spans="1:12" s="21" customFormat="1" ht="15">
      <c r="A13" s="103" t="s">
        <v>49</v>
      </c>
      <c r="B13" s="104">
        <v>12.620344167694933</v>
      </c>
      <c r="C13" s="105">
        <v>11.648350110144298</v>
      </c>
      <c r="D13" s="32">
        <v>34161</v>
      </c>
      <c r="E13" s="32">
        <v>133146</v>
      </c>
      <c r="F13" s="33">
        <v>-74.343202199089717</v>
      </c>
      <c r="G13" s="104">
        <v>11.98915242407333</v>
      </c>
      <c r="H13" s="105">
        <v>11.579845944399853</v>
      </c>
      <c r="I13" s="32">
        <v>329803</v>
      </c>
      <c r="J13" s="32">
        <v>522258</v>
      </c>
      <c r="K13" s="33">
        <v>-36.850560450964849</v>
      </c>
      <c r="L13" s="93"/>
    </row>
    <row r="14" spans="1:12" s="21" customFormat="1" ht="15">
      <c r="A14" s="103" t="s">
        <v>50</v>
      </c>
      <c r="B14" s="104">
        <v>7.391330047805174</v>
      </c>
      <c r="C14" s="105">
        <v>4.9410959838886628</v>
      </c>
      <c r="D14" s="32">
        <v>20007</v>
      </c>
      <c r="E14" s="32">
        <v>56479</v>
      </c>
      <c r="F14" s="33">
        <v>-64.576214168097877</v>
      </c>
      <c r="G14" s="104">
        <v>5.8181395171301906</v>
      </c>
      <c r="H14" s="105">
        <v>4.9129279876542666</v>
      </c>
      <c r="I14" s="32">
        <v>160048</v>
      </c>
      <c r="J14" s="32">
        <v>221576</v>
      </c>
      <c r="K14" s="33">
        <v>-27.76835036285518</v>
      </c>
      <c r="L14" s="93"/>
    </row>
    <row r="15" spans="1:12" s="21" customFormat="1" ht="15">
      <c r="A15" s="103" t="s">
        <v>51</v>
      </c>
      <c r="B15" s="104">
        <v>5.0764365565497522</v>
      </c>
      <c r="C15" s="105">
        <v>4.4221317427295137</v>
      </c>
      <c r="D15" s="32">
        <v>13741</v>
      </c>
      <c r="E15" s="32">
        <v>50547</v>
      </c>
      <c r="F15" s="33">
        <v>-72.815399529151094</v>
      </c>
      <c r="G15" s="104">
        <v>4.9715269308158039</v>
      </c>
      <c r="H15" s="105">
        <v>4.4815811763036413</v>
      </c>
      <c r="I15" s="32">
        <v>136759</v>
      </c>
      <c r="J15" s="32">
        <v>202122</v>
      </c>
      <c r="K15" s="33">
        <v>-32.338389685437505</v>
      </c>
      <c r="L15" s="93"/>
    </row>
    <row r="16" spans="1:12" s="21" customFormat="1" ht="15">
      <c r="A16" s="103" t="s">
        <v>52</v>
      </c>
      <c r="B16" s="104">
        <v>2.8668326671149171</v>
      </c>
      <c r="C16" s="105">
        <v>3.3634691867168951</v>
      </c>
      <c r="D16" s="32">
        <v>7760</v>
      </c>
      <c r="E16" s="32">
        <v>38446</v>
      </c>
      <c r="F16" s="33">
        <v>-79.815845601623053</v>
      </c>
      <c r="G16" s="104">
        <v>3.4867104471535111</v>
      </c>
      <c r="H16" s="105">
        <v>3.0474095688305702</v>
      </c>
      <c r="I16" s="32">
        <v>95914</v>
      </c>
      <c r="J16" s="32">
        <v>137440</v>
      </c>
      <c r="K16" s="33">
        <v>-30.213911525029104</v>
      </c>
      <c r="L16" s="106"/>
    </row>
    <row r="17" spans="1:12" s="21" customFormat="1" ht="15">
      <c r="A17" s="103" t="s">
        <v>53</v>
      </c>
      <c r="B17" s="104">
        <v>0.75660738431074104</v>
      </c>
      <c r="C17" s="105">
        <v>0.51004071577171872</v>
      </c>
      <c r="D17" s="32">
        <v>2048</v>
      </c>
      <c r="E17" s="32">
        <v>5830</v>
      </c>
      <c r="F17" s="107">
        <v>-64.871355060034304</v>
      </c>
      <c r="G17" s="104">
        <v>0.52027649685823818</v>
      </c>
      <c r="H17" s="105">
        <v>0.34839891265304673</v>
      </c>
      <c r="I17" s="32">
        <v>14312</v>
      </c>
      <c r="J17" s="32">
        <v>15713</v>
      </c>
      <c r="K17" s="107">
        <v>-8.9161840514223893</v>
      </c>
      <c r="L17" s="106"/>
    </row>
    <row r="18" spans="1:12" s="21" customFormat="1" ht="17">
      <c r="A18" s="108" t="s">
        <v>54</v>
      </c>
      <c r="B18" s="109">
        <v>5.3568393908719453E-2</v>
      </c>
      <c r="C18" s="110">
        <v>2.9307656909695671E-2</v>
      </c>
      <c r="D18" s="111">
        <v>145</v>
      </c>
      <c r="E18" s="111">
        <v>335</v>
      </c>
      <c r="F18" s="112">
        <v>-56.71641791044776</v>
      </c>
      <c r="G18" s="109">
        <v>3.5552711984862831E-2</v>
      </c>
      <c r="H18" s="110">
        <v>2.6407630940608329E-2</v>
      </c>
      <c r="I18" s="111">
        <v>978</v>
      </c>
      <c r="J18" s="111">
        <v>1191</v>
      </c>
      <c r="K18" s="112">
        <v>-17.884130982367758</v>
      </c>
      <c r="L18" s="93"/>
    </row>
    <row r="19" spans="1:12" s="21" customFormat="1" ht="15">
      <c r="A19" s="113" t="s">
        <v>55</v>
      </c>
      <c r="B19" s="114">
        <v>13.564995086485249</v>
      </c>
      <c r="C19" s="115">
        <v>17.094062706137812</v>
      </c>
      <c r="D19" s="116">
        <v>36718</v>
      </c>
      <c r="E19" s="116">
        <v>195393</v>
      </c>
      <c r="F19" s="117">
        <v>-81.20812925744525</v>
      </c>
      <c r="G19" s="114">
        <v>15.749088007503149</v>
      </c>
      <c r="H19" s="115">
        <v>17.267264737054496</v>
      </c>
      <c r="I19" s="116">
        <v>433233</v>
      </c>
      <c r="J19" s="116">
        <v>778764</v>
      </c>
      <c r="K19" s="117">
        <v>-44.369154198190977</v>
      </c>
      <c r="L19" s="93"/>
    </row>
    <row r="20" spans="1:12" s="21" customFormat="1" ht="15">
      <c r="A20" s="118" t="s">
        <v>56</v>
      </c>
      <c r="B20" s="104">
        <v>5.3213734197323799</v>
      </c>
      <c r="C20" s="105">
        <v>6.9333167694038567</v>
      </c>
      <c r="D20" s="32">
        <v>14404</v>
      </c>
      <c r="E20" s="32">
        <v>79251</v>
      </c>
      <c r="F20" s="33">
        <v>-81.824835017854667</v>
      </c>
      <c r="G20" s="119">
        <v>6.665151980573242</v>
      </c>
      <c r="H20" s="105">
        <v>6.9646967002656286</v>
      </c>
      <c r="I20" s="32">
        <v>183348</v>
      </c>
      <c r="J20" s="32">
        <v>314112</v>
      </c>
      <c r="K20" s="33">
        <v>-41.629737163814177</v>
      </c>
      <c r="L20" s="93"/>
    </row>
    <row r="21" spans="1:12" s="21" customFormat="1" ht="15">
      <c r="A21" s="103" t="s">
        <v>58</v>
      </c>
      <c r="B21" s="104">
        <v>3.7786036751612593</v>
      </c>
      <c r="C21" s="105">
        <v>4.7550142338978478</v>
      </c>
      <c r="D21" s="32">
        <v>10228</v>
      </c>
      <c r="E21" s="32">
        <v>54352</v>
      </c>
      <c r="F21" s="33">
        <v>-81.181925228142475</v>
      </c>
      <c r="G21" s="119">
        <v>4.3590605795673687</v>
      </c>
      <c r="H21" s="105">
        <v>4.6830862560586777</v>
      </c>
      <c r="I21" s="32">
        <v>119911</v>
      </c>
      <c r="J21" s="32">
        <v>211210</v>
      </c>
      <c r="K21" s="33">
        <v>-43.226646465602954</v>
      </c>
      <c r="L21" s="106"/>
    </row>
    <row r="22" spans="1:12" s="21" customFormat="1" ht="15">
      <c r="A22" s="118" t="s">
        <v>57</v>
      </c>
      <c r="B22" s="104">
        <v>4.1491491861298497</v>
      </c>
      <c r="C22" s="105">
        <v>5.1136174747123038</v>
      </c>
      <c r="D22" s="32">
        <v>11231</v>
      </c>
      <c r="E22" s="32">
        <v>58451</v>
      </c>
      <c r="F22" s="33">
        <v>-80.785615301705704</v>
      </c>
      <c r="G22" s="104">
        <v>4.2549834687159764</v>
      </c>
      <c r="H22" s="105">
        <v>5.341769289100367</v>
      </c>
      <c r="I22" s="32">
        <v>117048</v>
      </c>
      <c r="J22" s="32">
        <v>240917</v>
      </c>
      <c r="K22" s="33">
        <v>-51.415632769792083</v>
      </c>
      <c r="L22" s="93"/>
    </row>
    <row r="23" spans="1:12" s="21" customFormat="1" ht="15">
      <c r="A23" s="108" t="s">
        <v>59</v>
      </c>
      <c r="B23" s="109">
        <v>0.31586880546175955</v>
      </c>
      <c r="C23" s="110">
        <v>0.29211422812380256</v>
      </c>
      <c r="D23" s="111">
        <v>855</v>
      </c>
      <c r="E23" s="111">
        <v>3339</v>
      </c>
      <c r="F23" s="112">
        <v>-74.39353099730458</v>
      </c>
      <c r="G23" s="120">
        <v>0.46989197864656135</v>
      </c>
      <c r="H23" s="110">
        <v>0.27771249162982309</v>
      </c>
      <c r="I23" s="111">
        <v>12926</v>
      </c>
      <c r="J23" s="111">
        <v>12525</v>
      </c>
      <c r="K23" s="112">
        <v>3.2015968063872253</v>
      </c>
      <c r="L23" s="93"/>
    </row>
    <row r="24" spans="1:12" s="21" customFormat="1" ht="15">
      <c r="A24" s="121" t="s">
        <v>60</v>
      </c>
      <c r="B24" s="122">
        <v>10.248187910537087</v>
      </c>
      <c r="C24" s="123">
        <v>11.577574305845959</v>
      </c>
      <c r="D24" s="124">
        <v>27740</v>
      </c>
      <c r="E24" s="124">
        <v>132337</v>
      </c>
      <c r="F24" s="125">
        <v>-79.038364176307468</v>
      </c>
      <c r="G24" s="122">
        <v>10.037134044266399</v>
      </c>
      <c r="H24" s="123">
        <v>11.559624483931477</v>
      </c>
      <c r="I24" s="124">
        <v>276106</v>
      </c>
      <c r="J24" s="124">
        <v>521346</v>
      </c>
      <c r="K24" s="125">
        <v>-47.039777805910092</v>
      </c>
      <c r="L24" s="93"/>
    </row>
    <row r="25" spans="1:12" s="21" customFormat="1" ht="15">
      <c r="A25" s="103" t="s">
        <v>61</v>
      </c>
      <c r="B25" s="104">
        <v>6.623639547513319</v>
      </c>
      <c r="C25" s="105">
        <v>7.4448447394068129</v>
      </c>
      <c r="D25" s="32">
        <v>17929</v>
      </c>
      <c r="E25" s="32">
        <v>85098</v>
      </c>
      <c r="F25" s="33">
        <v>-78.931349737949191</v>
      </c>
      <c r="G25" s="104">
        <v>6.8665446435549811</v>
      </c>
      <c r="H25" s="105">
        <v>7.4434264732619964</v>
      </c>
      <c r="I25" s="32">
        <v>188888</v>
      </c>
      <c r="J25" s="32">
        <v>335703</v>
      </c>
      <c r="K25" s="33">
        <v>-43.733597852863994</v>
      </c>
      <c r="L25" s="93"/>
    </row>
    <row r="26" spans="1:12" s="21" customFormat="1" ht="15">
      <c r="A26" s="103" t="s">
        <v>62</v>
      </c>
      <c r="B26" s="104">
        <v>3.5720882807131615</v>
      </c>
      <c r="C26" s="105">
        <v>4.0593291958503857</v>
      </c>
      <c r="D26" s="32">
        <v>9669</v>
      </c>
      <c r="E26" s="32">
        <v>46400</v>
      </c>
      <c r="F26" s="33">
        <v>-79.161637931034477</v>
      </c>
      <c r="G26" s="104">
        <v>3.1384901730195631</v>
      </c>
      <c r="H26" s="105">
        <v>4.0449351006416761</v>
      </c>
      <c r="I26" s="32">
        <v>86335</v>
      </c>
      <c r="J26" s="32">
        <v>182429</v>
      </c>
      <c r="K26" s="33">
        <v>-52.674739213611879</v>
      </c>
      <c r="L26" s="93"/>
    </row>
    <row r="27" spans="1:12" s="21" customFormat="1" ht="15">
      <c r="A27" s="103" t="s">
        <v>64</v>
      </c>
      <c r="B27" s="104">
        <v>4.0638091930752691E-2</v>
      </c>
      <c r="C27" s="185">
        <v>3.3419477431354469E-2</v>
      </c>
      <c r="D27" s="32">
        <v>110</v>
      </c>
      <c r="E27" s="32">
        <v>382</v>
      </c>
      <c r="F27" s="126">
        <v>-71.204188481675388</v>
      </c>
      <c r="G27" s="104">
        <v>2.4065332652330466E-2</v>
      </c>
      <c r="H27" s="185">
        <v>3.5298865203567134E-2</v>
      </c>
      <c r="I27" s="32">
        <v>662</v>
      </c>
      <c r="J27" s="38">
        <v>1592</v>
      </c>
      <c r="K27" s="126">
        <v>-58.417085427135675</v>
      </c>
      <c r="L27" s="93"/>
    </row>
    <row r="28" spans="1:12" s="21" customFormat="1" ht="15">
      <c r="A28" s="103" t="s">
        <v>63</v>
      </c>
      <c r="B28" s="119">
        <v>1.1821990379855329E-2</v>
      </c>
      <c r="C28" s="105">
        <v>3.9980893157405738E-2</v>
      </c>
      <c r="D28" s="32">
        <v>32</v>
      </c>
      <c r="E28" s="32">
        <v>457</v>
      </c>
      <c r="F28" s="126">
        <v>-92.997811816192552</v>
      </c>
      <c r="G28" s="119">
        <v>8.0338950395242182E-3</v>
      </c>
      <c r="H28" s="105">
        <v>3.5964044824237373E-2</v>
      </c>
      <c r="I28" s="32">
        <v>221</v>
      </c>
      <c r="J28" s="32">
        <v>1622</v>
      </c>
      <c r="K28" s="126">
        <v>-86.374845869297161</v>
      </c>
      <c r="L28" s="93"/>
    </row>
    <row r="29" spans="1:12" s="21" customFormat="1" ht="15">
      <c r="A29" s="121" t="s">
        <v>65</v>
      </c>
      <c r="B29" s="122">
        <v>6.5549242284304086</v>
      </c>
      <c r="C29" s="123">
        <v>6.5083120014417615</v>
      </c>
      <c r="D29" s="124">
        <v>17743</v>
      </c>
      <c r="E29" s="124">
        <v>74393</v>
      </c>
      <c r="F29" s="125">
        <v>-76.149637734733105</v>
      </c>
      <c r="G29" s="127">
        <v>7.1753951967486351</v>
      </c>
      <c r="H29" s="123">
        <v>6.3470330771652703</v>
      </c>
      <c r="I29" s="124">
        <v>197384</v>
      </c>
      <c r="J29" s="124">
        <v>286255</v>
      </c>
      <c r="K29" s="125">
        <v>-31.046095264711532</v>
      </c>
      <c r="L29" s="93"/>
    </row>
    <row r="30" spans="1:12" s="21" customFormat="1" ht="15">
      <c r="A30" s="103" t="s">
        <v>66</v>
      </c>
      <c r="B30" s="104">
        <v>3.1198971486836951</v>
      </c>
      <c r="C30" s="105">
        <v>3.4179726800146275</v>
      </c>
      <c r="D30" s="32">
        <v>8445</v>
      </c>
      <c r="E30" s="32">
        <v>39069</v>
      </c>
      <c r="F30" s="33">
        <v>-78.384396836366435</v>
      </c>
      <c r="G30" s="119">
        <v>3.6245953516101417</v>
      </c>
      <c r="H30" s="105">
        <v>3.3464299809758633</v>
      </c>
      <c r="I30" s="32">
        <v>99707</v>
      </c>
      <c r="J30" s="32">
        <v>150926</v>
      </c>
      <c r="K30" s="33">
        <v>-33.93649868147304</v>
      </c>
      <c r="L30" s="93"/>
    </row>
    <row r="31" spans="1:12" s="21" customFormat="1" ht="15">
      <c r="A31" s="103" t="s">
        <v>67</v>
      </c>
      <c r="B31" s="119">
        <v>3.4350270797467135</v>
      </c>
      <c r="C31" s="105">
        <v>3.090339321427134</v>
      </c>
      <c r="D31" s="32">
        <v>9298</v>
      </c>
      <c r="E31" s="32">
        <v>35324</v>
      </c>
      <c r="F31" s="182">
        <v>-73.677952666742158</v>
      </c>
      <c r="G31" s="119">
        <v>3.5507998451384934</v>
      </c>
      <c r="H31" s="105">
        <v>3.0006030961894079</v>
      </c>
      <c r="I31" s="183">
        <v>97677</v>
      </c>
      <c r="J31" s="32">
        <v>135329</v>
      </c>
      <c r="K31" s="182">
        <v>-27.822565747179095</v>
      </c>
      <c r="L31" s="106"/>
    </row>
    <row r="32" spans="1:12" s="21" customFormat="1" ht="15">
      <c r="A32" s="121" t="s">
        <v>78</v>
      </c>
      <c r="B32" s="122">
        <v>8.6832519340037386</v>
      </c>
      <c r="C32" s="123">
        <v>5.9318697585224038</v>
      </c>
      <c r="D32" s="124">
        <v>23504</v>
      </c>
      <c r="E32" s="124">
        <v>67804</v>
      </c>
      <c r="F32" s="191">
        <v>-65.335378443749633</v>
      </c>
      <c r="G32" s="122">
        <v>6.6891446082930877</v>
      </c>
      <c r="H32" s="123">
        <v>5.614115998456783</v>
      </c>
      <c r="I32" s="124">
        <v>184008</v>
      </c>
      <c r="J32" s="124">
        <v>253200</v>
      </c>
      <c r="K32" s="191">
        <v>-27.327014218009477</v>
      </c>
      <c r="L32" s="106"/>
    </row>
    <row r="33" spans="1:12" s="21" customFormat="1" ht="15">
      <c r="A33" s="103" t="s">
        <v>79</v>
      </c>
      <c r="B33" s="104">
        <v>7.306728929149334</v>
      </c>
      <c r="C33" s="105">
        <v>4.8776689652035001</v>
      </c>
      <c r="D33" s="32">
        <v>19778</v>
      </c>
      <c r="E33" s="32">
        <v>55754</v>
      </c>
      <c r="F33" s="33">
        <v>-64.526312013487825</v>
      </c>
      <c r="G33" s="119">
        <v>5.5346629853735854</v>
      </c>
      <c r="H33" s="105">
        <v>4.5475448220201065</v>
      </c>
      <c r="I33" s="32">
        <v>152250</v>
      </c>
      <c r="J33" s="32">
        <v>205097</v>
      </c>
      <c r="K33" s="33">
        <v>-25.766832279360496</v>
      </c>
      <c r="L33" s="93"/>
    </row>
    <row r="34" spans="1:12" s="129" customFormat="1" ht="15">
      <c r="A34" s="103" t="s">
        <v>80</v>
      </c>
      <c r="B34" s="104">
        <v>1.3765230048544048</v>
      </c>
      <c r="C34" s="105">
        <v>1.0542007933189042</v>
      </c>
      <c r="D34" s="32">
        <v>3726</v>
      </c>
      <c r="E34" s="32">
        <v>12050</v>
      </c>
      <c r="F34" s="33">
        <v>-69.078838174273855</v>
      </c>
      <c r="G34" s="119">
        <v>1.154481622919503</v>
      </c>
      <c r="H34" s="105">
        <v>1.066571176436677</v>
      </c>
      <c r="I34" s="32">
        <v>31758</v>
      </c>
      <c r="J34" s="32">
        <v>48103</v>
      </c>
      <c r="K34" s="33">
        <v>-33.979169698355612</v>
      </c>
      <c r="L34" s="128"/>
    </row>
    <row r="35" spans="1:12" s="21" customFormat="1" ht="15">
      <c r="A35" s="121" t="s">
        <v>69</v>
      </c>
      <c r="B35" s="122">
        <v>3.8491661802410211</v>
      </c>
      <c r="C35" s="123">
        <v>7.3826425183238467</v>
      </c>
      <c r="D35" s="124">
        <v>10419</v>
      </c>
      <c r="E35" s="124">
        <v>84387</v>
      </c>
      <c r="F35" s="125">
        <v>-87.653311529026979</v>
      </c>
      <c r="G35" s="122">
        <v>6.1476382711494102</v>
      </c>
      <c r="H35" s="123">
        <v>7.2075981250803762</v>
      </c>
      <c r="I35" s="124">
        <v>169112</v>
      </c>
      <c r="J35" s="124">
        <v>325067</v>
      </c>
      <c r="K35" s="125">
        <v>-47.976263354939135</v>
      </c>
      <c r="L35" s="106"/>
    </row>
    <row r="36" spans="1:12" s="21" customFormat="1" ht="15">
      <c r="A36" s="103" t="s">
        <v>70</v>
      </c>
      <c r="B36" s="104">
        <v>3.0327099696322621</v>
      </c>
      <c r="C36" s="105">
        <v>5.3575271686353831</v>
      </c>
      <c r="D36" s="32">
        <v>8209</v>
      </c>
      <c r="E36" s="32">
        <v>61239</v>
      </c>
      <c r="F36" s="33">
        <v>-86.59514361762929</v>
      </c>
      <c r="G36" s="104">
        <v>4.4394722348950957</v>
      </c>
      <c r="H36" s="105">
        <v>5.010465492698545</v>
      </c>
      <c r="I36" s="32">
        <v>122123</v>
      </c>
      <c r="J36" s="32">
        <v>225975</v>
      </c>
      <c r="K36" s="33">
        <v>-45.957296161079761</v>
      </c>
      <c r="L36" s="93"/>
    </row>
    <row r="37" spans="1:12" s="21" customFormat="1" ht="15">
      <c r="A37" s="118" t="s">
        <v>71</v>
      </c>
      <c r="B37" s="104">
        <v>0.54787536666642045</v>
      </c>
      <c r="C37" s="105">
        <v>1.1160530722298141</v>
      </c>
      <c r="D37" s="32">
        <v>1483</v>
      </c>
      <c r="E37" s="32">
        <v>12757</v>
      </c>
      <c r="F37" s="33">
        <v>-88.375009798541981</v>
      </c>
      <c r="G37" s="104">
        <v>0.93596694833769267</v>
      </c>
      <c r="H37" s="105">
        <v>1.238919216152335</v>
      </c>
      <c r="I37" s="32">
        <v>25747</v>
      </c>
      <c r="J37" s="32">
        <v>55876</v>
      </c>
      <c r="K37" s="33">
        <v>-53.921182618655592</v>
      </c>
      <c r="L37" s="93"/>
    </row>
    <row r="38" spans="1:12" s="21" customFormat="1" ht="15">
      <c r="A38" s="103" t="s">
        <v>72</v>
      </c>
      <c r="B38" s="104">
        <v>4.1746403528864127E-2</v>
      </c>
      <c r="C38" s="105">
        <v>0.50295438678758342</v>
      </c>
      <c r="D38" s="32">
        <v>113</v>
      </c>
      <c r="E38" s="32">
        <v>5749</v>
      </c>
      <c r="F38" s="33">
        <v>-98.03444077230823</v>
      </c>
      <c r="G38" s="104">
        <v>0.46723824861088137</v>
      </c>
      <c r="H38" s="105">
        <v>0.53908373724518077</v>
      </c>
      <c r="I38" s="32">
        <v>12853</v>
      </c>
      <c r="J38" s="32">
        <v>24313</v>
      </c>
      <c r="K38" s="33">
        <v>-47.135277423600542</v>
      </c>
      <c r="L38" s="93"/>
    </row>
    <row r="39" spans="1:12" s="21" customFormat="1" ht="15">
      <c r="A39" s="103" t="s">
        <v>73</v>
      </c>
      <c r="B39" s="104">
        <v>0.21057920364117305</v>
      </c>
      <c r="C39" s="105">
        <v>0.3627150613361142</v>
      </c>
      <c r="D39" s="32">
        <v>570</v>
      </c>
      <c r="E39" s="32">
        <v>4146</v>
      </c>
      <c r="F39" s="33">
        <v>-86.251808972503625</v>
      </c>
      <c r="G39" s="104">
        <v>0.27460652999351109</v>
      </c>
      <c r="H39" s="105">
        <v>0.37811026904298389</v>
      </c>
      <c r="I39" s="32">
        <v>7554</v>
      </c>
      <c r="J39" s="32">
        <v>17053</v>
      </c>
      <c r="K39" s="33">
        <v>-55.70280888993139</v>
      </c>
      <c r="L39" s="93"/>
    </row>
    <row r="40" spans="1:12" s="21" customFormat="1" ht="17">
      <c r="A40" s="108" t="s">
        <v>74</v>
      </c>
      <c r="B40" s="109">
        <v>1.6255236772301077E-2</v>
      </c>
      <c r="C40" s="110">
        <v>4.33928293349524E-2</v>
      </c>
      <c r="D40" s="111">
        <v>44</v>
      </c>
      <c r="E40" s="111">
        <v>496</v>
      </c>
      <c r="F40" s="112">
        <v>-91.129032258064512</v>
      </c>
      <c r="G40" s="120">
        <v>3.0354309312229516E-2</v>
      </c>
      <c r="H40" s="110">
        <v>4.1019409941331159E-2</v>
      </c>
      <c r="I40" s="111">
        <v>835</v>
      </c>
      <c r="J40" s="111">
        <v>1850</v>
      </c>
      <c r="K40" s="112">
        <v>-54.864864864864856</v>
      </c>
      <c r="L40" s="93"/>
    </row>
    <row r="41" spans="1:12" s="21" customFormat="1" ht="15">
      <c r="A41" s="121" t="s">
        <v>81</v>
      </c>
      <c r="B41" s="122">
        <v>5.4277713331510773</v>
      </c>
      <c r="C41" s="123">
        <v>4.9403086140015358</v>
      </c>
      <c r="D41" s="124">
        <v>14692</v>
      </c>
      <c r="E41" s="124">
        <v>56470</v>
      </c>
      <c r="F41" s="125">
        <v>-73.982645652558872</v>
      </c>
      <c r="G41" s="122">
        <v>5.9136737984146688</v>
      </c>
      <c r="H41" s="123">
        <v>4.7717325268399975</v>
      </c>
      <c r="I41" s="124">
        <v>162676</v>
      </c>
      <c r="J41" s="124">
        <v>215208</v>
      </c>
      <c r="K41" s="125">
        <v>-24.40987323891305</v>
      </c>
      <c r="L41" s="93"/>
    </row>
    <row r="42" spans="1:12" s="21" customFormat="1" ht="15">
      <c r="A42" s="103" t="s">
        <v>82</v>
      </c>
      <c r="B42" s="104">
        <v>5.2131283203168293</v>
      </c>
      <c r="C42" s="105">
        <v>4.6379585773450938</v>
      </c>
      <c r="D42" s="32">
        <v>14111</v>
      </c>
      <c r="E42" s="32">
        <v>53014</v>
      </c>
      <c r="F42" s="33">
        <v>-73.382502735126579</v>
      </c>
      <c r="G42" s="104">
        <v>5.5821393062858871</v>
      </c>
      <c r="H42" s="105">
        <v>4.5086318142108981</v>
      </c>
      <c r="I42" s="32">
        <v>153556</v>
      </c>
      <c r="J42" s="32">
        <v>203342</v>
      </c>
      <c r="K42" s="33">
        <v>-24.483874457809996</v>
      </c>
      <c r="L42" s="106"/>
    </row>
    <row r="43" spans="1:12" s="129" customFormat="1" ht="15">
      <c r="A43" s="108" t="s">
        <v>83</v>
      </c>
      <c r="B43" s="109">
        <v>0.21464301283424828</v>
      </c>
      <c r="C43" s="110">
        <v>0.3023500366564425</v>
      </c>
      <c r="D43" s="111">
        <v>581</v>
      </c>
      <c r="E43" s="111">
        <v>3456</v>
      </c>
      <c r="F43" s="112">
        <v>-83.188657407407405</v>
      </c>
      <c r="G43" s="109">
        <v>0.33153449212878228</v>
      </c>
      <c r="H43" s="110">
        <v>0.26310071262910029</v>
      </c>
      <c r="I43" s="111">
        <v>9120</v>
      </c>
      <c r="J43" s="111">
        <v>11866</v>
      </c>
      <c r="K43" s="112">
        <v>-23.141749536490813</v>
      </c>
      <c r="L43" s="130"/>
    </row>
    <row r="44" spans="1:12" s="21" customFormat="1" ht="15">
      <c r="A44" s="121" t="s">
        <v>75</v>
      </c>
      <c r="B44" s="122">
        <v>5.4565874347019756</v>
      </c>
      <c r="C44" s="123">
        <v>6.0862817419421438</v>
      </c>
      <c r="D44" s="124">
        <v>14770</v>
      </c>
      <c r="E44" s="124">
        <v>69569</v>
      </c>
      <c r="F44" s="125">
        <v>-78.769279420431516</v>
      </c>
      <c r="G44" s="122">
        <v>5.7420901577515275</v>
      </c>
      <c r="H44" s="192">
        <v>5.5787062699831047</v>
      </c>
      <c r="I44" s="124">
        <v>157956</v>
      </c>
      <c r="J44" s="193">
        <v>251603</v>
      </c>
      <c r="K44" s="125">
        <v>-37.220144433889892</v>
      </c>
      <c r="L44" s="106"/>
    </row>
    <row r="45" spans="1:12" s="21" customFormat="1" ht="15">
      <c r="A45" s="103" t="s">
        <v>76</v>
      </c>
      <c r="B45" s="104">
        <v>5.3246983545267144</v>
      </c>
      <c r="C45" s="105">
        <v>5.2556065110240535</v>
      </c>
      <c r="D45" s="32">
        <v>14413</v>
      </c>
      <c r="E45" s="32">
        <v>60074</v>
      </c>
      <c r="F45" s="33">
        <v>-76.007923560941506</v>
      </c>
      <c r="G45" s="104">
        <v>5.6165650918172414</v>
      </c>
      <c r="H45" s="105">
        <v>4.9228613366562746</v>
      </c>
      <c r="I45" s="32">
        <v>154503</v>
      </c>
      <c r="J45" s="32">
        <v>222024</v>
      </c>
      <c r="K45" s="33">
        <v>-30.411577126797102</v>
      </c>
      <c r="L45" s="93"/>
    </row>
    <row r="46" spans="1:12" s="21" customFormat="1" ht="15">
      <c r="A46" s="103" t="s">
        <v>77</v>
      </c>
      <c r="B46" s="104">
        <v>0.13188908017526102</v>
      </c>
      <c r="C46" s="105">
        <v>0.8306752309180907</v>
      </c>
      <c r="D46" s="32">
        <v>357</v>
      </c>
      <c r="E46" s="32">
        <v>9495</v>
      </c>
      <c r="F46" s="33">
        <v>-96.240126382306485</v>
      </c>
      <c r="G46" s="104">
        <v>0.12552506593428564</v>
      </c>
      <c r="H46" s="105">
        <v>0.65584493332682936</v>
      </c>
      <c r="I46" s="32">
        <v>3453</v>
      </c>
      <c r="J46" s="32">
        <v>29579</v>
      </c>
      <c r="K46" s="33">
        <v>-88.326177355556311</v>
      </c>
      <c r="L46" s="93"/>
    </row>
    <row r="47" spans="1:12" s="21" customFormat="1" ht="15">
      <c r="A47" s="121" t="s">
        <v>68</v>
      </c>
      <c r="B47" s="122">
        <v>5.5326914977722934</v>
      </c>
      <c r="C47" s="123">
        <v>5.4425631164450072</v>
      </c>
      <c r="D47" s="124">
        <v>14976</v>
      </c>
      <c r="E47" s="124">
        <v>62211</v>
      </c>
      <c r="F47" s="125">
        <v>-75.927086849592513</v>
      </c>
      <c r="G47" s="122">
        <v>4.8108853824915618</v>
      </c>
      <c r="H47" s="123">
        <v>5.575579925765954</v>
      </c>
      <c r="I47" s="124">
        <v>132340</v>
      </c>
      <c r="J47" s="124">
        <v>251462</v>
      </c>
      <c r="K47" s="125">
        <v>-47.371769889685126</v>
      </c>
      <c r="L47" s="93"/>
    </row>
    <row r="48" spans="1:12" s="21" customFormat="1" ht="15">
      <c r="A48" s="121" t="s">
        <v>84</v>
      </c>
      <c r="B48" s="122">
        <v>1.3931476788260764</v>
      </c>
      <c r="C48" s="123">
        <v>2.1291356603321301</v>
      </c>
      <c r="D48" s="124">
        <v>3771</v>
      </c>
      <c r="E48" s="124">
        <v>24337</v>
      </c>
      <c r="F48" s="125">
        <v>-84.505074577803342</v>
      </c>
      <c r="G48" s="127">
        <v>2.3541493613780493</v>
      </c>
      <c r="H48" s="123">
        <v>2.4071076659734016</v>
      </c>
      <c r="I48" s="124">
        <v>64759</v>
      </c>
      <c r="J48" s="124">
        <v>108562</v>
      </c>
      <c r="K48" s="125">
        <v>-40.348372358652199</v>
      </c>
      <c r="L48" s="93"/>
    </row>
    <row r="49" spans="1:12" s="129" customFormat="1" ht="15">
      <c r="A49" s="121" t="s">
        <v>85</v>
      </c>
      <c r="B49" s="127">
        <v>3.0659593175756052</v>
      </c>
      <c r="C49" s="123">
        <v>1.9587138225408252</v>
      </c>
      <c r="D49" s="124">
        <v>8299</v>
      </c>
      <c r="E49" s="124">
        <v>22389</v>
      </c>
      <c r="F49" s="137">
        <v>-62.932690160346596</v>
      </c>
      <c r="G49" s="127">
        <v>2.2687937706413845</v>
      </c>
      <c r="H49" s="123">
        <v>1.9574684150543451</v>
      </c>
      <c r="I49" s="138">
        <v>62411</v>
      </c>
      <c r="J49" s="124">
        <v>88283</v>
      </c>
      <c r="K49" s="137">
        <v>-29.305755354938096</v>
      </c>
      <c r="L49" s="128"/>
    </row>
    <row r="50" spans="1:12" s="21" customFormat="1" ht="15">
      <c r="A50" s="132" t="s">
        <v>86</v>
      </c>
      <c r="B50" s="133">
        <v>1.0584375761964224</v>
      </c>
      <c r="C50" s="134">
        <v>1.3284679706678471</v>
      </c>
      <c r="D50" s="135">
        <v>2865</v>
      </c>
      <c r="E50" s="135">
        <v>15185</v>
      </c>
      <c r="F50" s="136">
        <v>-81.132696740204153</v>
      </c>
      <c r="G50" s="133">
        <v>1.1076596463995609</v>
      </c>
      <c r="H50" s="134">
        <v>1.4557677724908316</v>
      </c>
      <c r="I50" s="135">
        <v>30470</v>
      </c>
      <c r="J50" s="135">
        <v>65656</v>
      </c>
      <c r="K50" s="136">
        <v>-53.591446326306816</v>
      </c>
      <c r="L50" s="93"/>
    </row>
    <row r="51" spans="1:12" s="21" customFormat="1" ht="15">
      <c r="A51" s="132" t="s">
        <v>90</v>
      </c>
      <c r="B51" s="133">
        <v>1.4034919204084497</v>
      </c>
      <c r="C51" s="134">
        <v>0.90600028345315942</v>
      </c>
      <c r="D51" s="135">
        <v>3799</v>
      </c>
      <c r="E51" s="135">
        <v>10356</v>
      </c>
      <c r="F51" s="136">
        <v>-63.315952105059871</v>
      </c>
      <c r="G51" s="133">
        <v>1.0936639468963174</v>
      </c>
      <c r="H51" s="134">
        <v>0.98781390934932123</v>
      </c>
      <c r="I51" s="135">
        <v>30085</v>
      </c>
      <c r="J51" s="135">
        <v>44551</v>
      </c>
      <c r="K51" s="136">
        <v>-32.470651612758409</v>
      </c>
    </row>
    <row r="52" spans="1:12" s="129" customFormat="1" ht="15">
      <c r="A52" s="121" t="s">
        <v>87</v>
      </c>
      <c r="B52" s="122">
        <v>0.46807693160239688</v>
      </c>
      <c r="C52" s="123">
        <v>0.63068327958804804</v>
      </c>
      <c r="D52" s="124">
        <v>1267</v>
      </c>
      <c r="E52" s="124">
        <v>7209</v>
      </c>
      <c r="F52" s="125">
        <v>-82.424746844222497</v>
      </c>
      <c r="G52" s="122">
        <v>0.80069942145049966</v>
      </c>
      <c r="H52" s="123">
        <v>0.88969991530046166</v>
      </c>
      <c r="I52" s="124">
        <v>22026</v>
      </c>
      <c r="J52" s="124">
        <v>40126</v>
      </c>
      <c r="K52" s="125">
        <v>-45.107910083237797</v>
      </c>
    </row>
    <row r="53" spans="1:12" s="139" customFormat="1" ht="15">
      <c r="A53" s="103" t="s">
        <v>88</v>
      </c>
      <c r="B53" s="104">
        <v>0.31549936826238906</v>
      </c>
      <c r="C53" s="105">
        <v>0.42360499927386996</v>
      </c>
      <c r="D53" s="32">
        <v>854</v>
      </c>
      <c r="E53" s="32">
        <v>4842</v>
      </c>
      <c r="F53" s="33">
        <v>-82.362660057827341</v>
      </c>
      <c r="G53" s="119">
        <v>0.56011879985967949</v>
      </c>
      <c r="H53" s="105">
        <v>0.57748677401187565</v>
      </c>
      <c r="I53" s="32">
        <v>15408</v>
      </c>
      <c r="J53" s="32">
        <v>26045</v>
      </c>
      <c r="K53" s="33">
        <v>-40.840852370896528</v>
      </c>
    </row>
    <row r="54" spans="1:12" s="141" customFormat="1" ht="15">
      <c r="A54" s="108" t="s">
        <v>89</v>
      </c>
      <c r="B54" s="109">
        <v>0.15257756334000783</v>
      </c>
      <c r="C54" s="110">
        <v>0.20707828031417808</v>
      </c>
      <c r="D54" s="111">
        <v>413</v>
      </c>
      <c r="E54" s="111">
        <v>2367</v>
      </c>
      <c r="F54" s="112">
        <v>-82.551753274186737</v>
      </c>
      <c r="G54" s="120">
        <v>0.24058062159082028</v>
      </c>
      <c r="H54" s="110">
        <v>0.31221314128858596</v>
      </c>
      <c r="I54" s="111">
        <v>6618</v>
      </c>
      <c r="J54" s="111">
        <v>14081</v>
      </c>
      <c r="K54" s="112">
        <v>-53.000497123783816</v>
      </c>
      <c r="L54" s="140"/>
    </row>
    <row r="55" spans="1:12" s="141" customFormat="1" ht="16" thickBot="1">
      <c r="A55" s="142" t="s">
        <v>91</v>
      </c>
      <c r="B55" s="143">
        <v>0.37239269696544286</v>
      </c>
      <c r="C55" s="144">
        <v>0.5180893857290082</v>
      </c>
      <c r="D55" s="145">
        <v>1008</v>
      </c>
      <c r="E55" s="145">
        <v>5922</v>
      </c>
      <c r="F55" s="146">
        <v>-82.978723404255319</v>
      </c>
      <c r="G55" s="147">
        <v>0.49094005660078999</v>
      </c>
      <c r="H55" s="144">
        <v>0.60688771324550006</v>
      </c>
      <c r="I55" s="145">
        <v>13505</v>
      </c>
      <c r="J55" s="145">
        <v>27371</v>
      </c>
      <c r="K55" s="146">
        <v>-50.659457089620396</v>
      </c>
      <c r="L55" s="140"/>
    </row>
    <row r="56" spans="1:12" s="141" customFormat="1" ht="15" customHeight="1">
      <c r="A56" s="52" t="s">
        <v>92</v>
      </c>
      <c r="B56" s="148"/>
      <c r="C56" s="148"/>
      <c r="D56" s="149"/>
      <c r="E56" s="149"/>
      <c r="F56" s="150"/>
      <c r="G56" s="148"/>
      <c r="H56" s="148"/>
      <c r="I56" s="149"/>
      <c r="J56" s="149"/>
      <c r="K56" s="150"/>
      <c r="L56" s="140"/>
    </row>
    <row r="57" spans="1:12" s="141" customFormat="1" ht="15" customHeight="1">
      <c r="A57" s="58" t="s">
        <v>93</v>
      </c>
      <c r="C57" s="148"/>
      <c r="D57" s="149"/>
      <c r="F57" s="150"/>
      <c r="H57" s="148"/>
      <c r="I57" s="149"/>
      <c r="J57" s="149"/>
      <c r="K57" s="150"/>
      <c r="L57" s="140"/>
    </row>
    <row r="58" spans="1:12" s="141" customFormat="1" ht="15" customHeight="1">
      <c r="A58" s="58" t="s">
        <v>94</v>
      </c>
      <c r="L58" s="140"/>
    </row>
    <row r="59" spans="1:12" s="141" customFormat="1" ht="15" customHeight="1">
      <c r="A59" s="58" t="s">
        <v>95</v>
      </c>
      <c r="B59" s="151"/>
      <c r="I59" s="152"/>
      <c r="J59" s="152"/>
      <c r="K59" s="153"/>
      <c r="L59" s="140"/>
    </row>
    <row r="60" spans="1:12" ht="15" customHeight="1">
      <c r="B60" s="151"/>
      <c r="C60" s="141"/>
      <c r="D60" s="141"/>
      <c r="E60" s="141"/>
      <c r="F60" s="141"/>
      <c r="G60" s="141"/>
      <c r="H60" s="141"/>
      <c r="I60" s="152"/>
      <c r="J60" s="152"/>
      <c r="K60" s="153"/>
    </row>
    <row r="61" spans="1:12" ht="15" customHeight="1">
      <c r="A61" s="58"/>
      <c r="B61" s="151"/>
      <c r="C61" s="141"/>
      <c r="D61" s="141"/>
      <c r="E61" s="141"/>
      <c r="F61" s="141"/>
      <c r="G61" s="141"/>
      <c r="H61" s="141"/>
      <c r="I61" s="152"/>
      <c r="J61" s="152"/>
      <c r="K61" s="153"/>
    </row>
    <row r="62" spans="1:12" ht="15" customHeight="1">
      <c r="A62" s="58"/>
      <c r="B62" s="151"/>
      <c r="C62" s="141"/>
      <c r="D62" s="141"/>
      <c r="F62" s="141"/>
      <c r="G62" s="141"/>
      <c r="H62" s="141"/>
      <c r="I62" s="152"/>
      <c r="J62" s="152"/>
      <c r="K62" s="153"/>
    </row>
    <row r="63" spans="1:12" s="85" customFormat="1" ht="15" customHeight="1">
      <c r="A63" s="154"/>
      <c r="B63" s="141"/>
      <c r="C63" s="141"/>
      <c r="D63" s="141"/>
      <c r="E63" s="141"/>
      <c r="F63" s="141"/>
      <c r="G63" s="141"/>
      <c r="H63" s="141"/>
      <c r="I63" s="152"/>
      <c r="J63" s="152"/>
      <c r="K63" s="153"/>
    </row>
    <row r="64" spans="1:12" s="177" customFormat="1" ht="15" customHeight="1">
      <c r="A64" s="213" t="s">
        <v>40</v>
      </c>
      <c r="B64" s="213"/>
      <c r="C64" s="213"/>
      <c r="D64" s="213"/>
      <c r="E64" s="213"/>
      <c r="F64" s="213"/>
      <c r="G64" s="213"/>
      <c r="H64" s="213"/>
      <c r="I64" s="213"/>
      <c r="J64" s="213"/>
      <c r="K64" s="213"/>
    </row>
    <row r="65" spans="1:11" s="177" customFormat="1" ht="15" customHeight="1">
      <c r="A65" s="181"/>
      <c r="B65" s="181"/>
      <c r="C65" s="181"/>
      <c r="D65" s="181"/>
      <c r="E65" s="181"/>
      <c r="F65" s="181"/>
      <c r="G65" s="181"/>
      <c r="H65" s="181"/>
      <c r="I65" s="181"/>
      <c r="J65" s="181"/>
      <c r="K65" s="181"/>
    </row>
    <row r="66" spans="1:11" s="85" customFormat="1" ht="15" customHeight="1">
      <c r="A66" s="1"/>
      <c r="B66" s="1"/>
      <c r="C66" s="1"/>
      <c r="D66" s="1"/>
      <c r="E66" s="1"/>
      <c r="F66" s="1"/>
      <c r="G66" s="1"/>
      <c r="H66" s="1"/>
      <c r="I66" s="1"/>
      <c r="J66" s="55"/>
      <c r="K66" s="180" t="s">
        <v>102</v>
      </c>
    </row>
    <row r="67" spans="1:11" s="85" customFormat="1">
      <c r="A67" s="86"/>
      <c r="B67" s="86"/>
      <c r="C67" s="86"/>
      <c r="D67" s="155"/>
      <c r="E67" s="155"/>
      <c r="F67" s="155"/>
      <c r="G67" s="155"/>
      <c r="H67" s="155"/>
      <c r="I67" s="155"/>
      <c r="J67" s="155"/>
      <c r="K67" s="155"/>
    </row>
    <row r="68" spans="1:11" s="85" customFormat="1">
      <c r="A68" s="86"/>
      <c r="B68" s="86"/>
      <c r="C68" s="86"/>
      <c r="D68" s="86"/>
      <c r="E68" s="86"/>
      <c r="F68" s="86"/>
      <c r="G68" s="86"/>
      <c r="H68" s="86"/>
      <c r="I68" s="155"/>
      <c r="J68" s="155"/>
      <c r="K68" s="156"/>
    </row>
    <row r="70" spans="1:11" s="85" customFormat="1">
      <c r="A70" s="86"/>
      <c r="B70" s="86"/>
      <c r="C70" s="86"/>
      <c r="D70" s="157"/>
      <c r="E70" s="157"/>
      <c r="F70" s="157"/>
      <c r="G70" s="157"/>
      <c r="H70" s="157"/>
      <c r="I70" s="157"/>
      <c r="J70" s="157"/>
      <c r="K70" s="157"/>
    </row>
    <row r="72" spans="1:11" s="85" customFormat="1">
      <c r="A72" s="86"/>
      <c r="B72" s="86"/>
      <c r="C72" s="86"/>
      <c r="D72" s="155"/>
      <c r="E72" s="155"/>
      <c r="F72" s="155"/>
      <c r="G72" s="155"/>
      <c r="H72" s="155"/>
      <c r="I72" s="155"/>
      <c r="J72" s="155"/>
      <c r="K72" s="86"/>
    </row>
  </sheetData>
  <mergeCells count="11">
    <mergeCell ref="A64:K64"/>
    <mergeCell ref="B10:C10"/>
    <mergeCell ref="G10:H10"/>
    <mergeCell ref="D10:E10"/>
    <mergeCell ref="I10:J10"/>
    <mergeCell ref="B1:K1"/>
    <mergeCell ref="B2:K2"/>
    <mergeCell ref="B4:K4"/>
    <mergeCell ref="B5:K5"/>
    <mergeCell ref="B9:F9"/>
    <mergeCell ref="G9:K9"/>
  </mergeCells>
  <printOptions horizontalCentered="1"/>
  <pageMargins left="0.23622047244094488" right="0.23622047244094488" top="0.74803149606299213" bottom="0.74803149606299213" header="0" footer="0"/>
  <pageSetup paperSize="9" scale="7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5C6B6-1568-4010-A9F0-00AA65D07512}">
  <sheetPr>
    <pageSetUpPr autoPageBreaks="0" fitToPage="1"/>
  </sheetPr>
  <dimension ref="A1:L72"/>
  <sheetViews>
    <sheetView showGridLines="0" view="pageBreakPreview" zoomScale="85" zoomScaleNormal="100" zoomScaleSheetLayoutView="85" workbookViewId="0">
      <selection activeCell="I45" sqref="I45"/>
    </sheetView>
  </sheetViews>
  <sheetFormatPr baseColWidth="10" defaultColWidth="9.1640625" defaultRowHeight="13"/>
  <cols>
    <col min="1" max="1" width="25.6640625" style="86" customWidth="1"/>
    <col min="2" max="3" width="5.6640625" style="86" customWidth="1"/>
    <col min="4" max="5" width="12.6640625" style="86" customWidth="1"/>
    <col min="6" max="6" width="10.6640625" style="86" customWidth="1"/>
    <col min="7" max="8" width="5.6640625" style="86" customWidth="1"/>
    <col min="9" max="10" width="12.6640625" style="86" customWidth="1"/>
    <col min="11" max="11" width="10.6640625" style="86" customWidth="1"/>
    <col min="12" max="12" width="9.1640625" style="85"/>
    <col min="13" max="16384" width="9.1640625" style="86"/>
  </cols>
  <sheetData>
    <row r="1" spans="1:12" ht="30" customHeight="1">
      <c r="A1" s="1"/>
      <c r="B1" s="195" t="s">
        <v>0</v>
      </c>
      <c r="C1" s="195"/>
      <c r="D1" s="195"/>
      <c r="E1" s="195"/>
      <c r="F1" s="195"/>
      <c r="G1" s="195"/>
      <c r="H1" s="195"/>
      <c r="I1" s="195"/>
      <c r="J1" s="195"/>
      <c r="K1" s="195"/>
    </row>
    <row r="2" spans="1:12" ht="30" customHeight="1">
      <c r="A2" s="1"/>
      <c r="B2" s="195" t="s">
        <v>2</v>
      </c>
      <c r="C2" s="195"/>
      <c r="D2" s="195"/>
      <c r="E2" s="195"/>
      <c r="F2" s="195"/>
      <c r="G2" s="195"/>
      <c r="H2" s="195"/>
      <c r="I2" s="195"/>
      <c r="J2" s="195"/>
      <c r="K2" s="195"/>
    </row>
    <row r="3" spans="1:12" ht="15" customHeight="1">
      <c r="A3" s="1"/>
      <c r="B3" s="1"/>
      <c r="C3" s="87"/>
      <c r="D3" s="14"/>
      <c r="E3" s="14"/>
      <c r="F3" s="14"/>
      <c r="G3" s="14"/>
      <c r="H3" s="14"/>
      <c r="I3" s="14"/>
      <c r="J3" s="88"/>
      <c r="K3" s="1"/>
    </row>
    <row r="4" spans="1:12" ht="20" customHeight="1">
      <c r="A4" s="1"/>
      <c r="B4" s="204" t="s">
        <v>45</v>
      </c>
      <c r="C4" s="205"/>
      <c r="D4" s="205"/>
      <c r="E4" s="205"/>
      <c r="F4" s="205"/>
      <c r="G4" s="205"/>
      <c r="H4" s="205"/>
      <c r="I4" s="205"/>
      <c r="J4" s="205"/>
      <c r="K4" s="205"/>
    </row>
    <row r="5" spans="1:12" ht="20" customHeight="1">
      <c r="A5" s="1"/>
      <c r="B5" s="218" t="s">
        <v>111</v>
      </c>
      <c r="C5" s="218"/>
      <c r="D5" s="218"/>
      <c r="E5" s="218"/>
      <c r="F5" s="218"/>
      <c r="G5" s="218"/>
      <c r="H5" s="218"/>
      <c r="I5" s="218"/>
      <c r="J5" s="218"/>
      <c r="K5" s="218"/>
    </row>
    <row r="6" spans="1:12" ht="15" customHeight="1">
      <c r="A6" s="89"/>
      <c r="B6" s="90"/>
      <c r="C6" s="91"/>
      <c r="D6" s="91"/>
      <c r="E6" s="91"/>
      <c r="F6" s="91"/>
      <c r="G6" s="91"/>
      <c r="H6" s="91"/>
      <c r="I6" s="91"/>
      <c r="J6" s="91"/>
      <c r="K6" s="91"/>
    </row>
    <row r="7" spans="1:12" ht="15" customHeight="1">
      <c r="B7" s="91"/>
      <c r="C7" s="91"/>
      <c r="D7" s="91"/>
      <c r="E7" s="91"/>
      <c r="F7" s="91"/>
      <c r="G7" s="91"/>
      <c r="H7" s="91"/>
      <c r="I7" s="91"/>
      <c r="J7" s="91"/>
      <c r="K7" s="91"/>
    </row>
    <row r="8" spans="1:12" ht="15" thickBot="1">
      <c r="A8" s="3"/>
      <c r="B8" s="3"/>
      <c r="C8" s="3"/>
      <c r="D8" s="19"/>
      <c r="E8" s="19"/>
      <c r="F8" s="19"/>
      <c r="G8" s="19"/>
      <c r="H8" s="19"/>
      <c r="I8" s="19"/>
      <c r="J8" s="19"/>
      <c r="K8" s="20">
        <f>'By Market'!I10</f>
        <v>43938</v>
      </c>
    </row>
    <row r="9" spans="1:12" s="21" customFormat="1" ht="15">
      <c r="B9" s="207" t="str">
        <f>'By Market'!D11</f>
        <v>April</v>
      </c>
      <c r="C9" s="208"/>
      <c r="D9" s="208"/>
      <c r="E9" s="208"/>
      <c r="F9" s="209"/>
      <c r="G9" s="210" t="str">
        <f>'By Manufacturer EU27'!G9:K9</f>
        <v>Jan-Apr</v>
      </c>
      <c r="H9" s="211"/>
      <c r="I9" s="211"/>
      <c r="J9" s="211"/>
      <c r="K9" s="212"/>
      <c r="L9" s="93"/>
    </row>
    <row r="10" spans="1:12" s="21" customFormat="1" ht="17">
      <c r="B10" s="214" t="s">
        <v>46</v>
      </c>
      <c r="C10" s="215"/>
      <c r="D10" s="216" t="s">
        <v>47</v>
      </c>
      <c r="E10" s="217"/>
      <c r="F10" s="96" t="s">
        <v>4</v>
      </c>
      <c r="G10" s="214" t="s">
        <v>46</v>
      </c>
      <c r="H10" s="215"/>
      <c r="I10" s="216" t="s">
        <v>47</v>
      </c>
      <c r="J10" s="217"/>
      <c r="K10" s="96" t="s">
        <v>4</v>
      </c>
      <c r="L10" s="93"/>
    </row>
    <row r="11" spans="1:12" s="21" customFormat="1" ht="16" thickBot="1">
      <c r="B11" s="169" t="str">
        <f>'By Manufacturer EU27'!B11</f>
        <v xml:space="preserve"> '20</v>
      </c>
      <c r="C11" s="175" t="str">
        <f>'By Manufacturer EU27'!C11</f>
        <v xml:space="preserve"> '19</v>
      </c>
      <c r="D11" s="172">
        <f>'By Market'!D12</f>
        <v>2020</v>
      </c>
      <c r="E11" s="171">
        <f>'By Market'!E12</f>
        <v>2019</v>
      </c>
      <c r="F11" s="173" t="str">
        <f>'By Market'!F12</f>
        <v>20/19</v>
      </c>
      <c r="G11" s="169" t="str">
        <f>B11</f>
        <v xml:space="preserve"> '20</v>
      </c>
      <c r="H11" s="170" t="str">
        <f>C11</f>
        <v xml:space="preserve"> '19</v>
      </c>
      <c r="I11" s="170">
        <f>D11</f>
        <v>2020</v>
      </c>
      <c r="J11" s="28">
        <f>E11</f>
        <v>2019</v>
      </c>
      <c r="K11" s="174" t="str">
        <f>F11</f>
        <v>20/19</v>
      </c>
      <c r="L11" s="93"/>
    </row>
    <row r="12" spans="1:12" s="21" customFormat="1" ht="15">
      <c r="A12" s="98" t="s">
        <v>48</v>
      </c>
      <c r="B12" s="99">
        <v>28.88473622605089</v>
      </c>
      <c r="C12" s="100">
        <v>25.052465058605495</v>
      </c>
      <c r="D12" s="101">
        <v>84396</v>
      </c>
      <c r="E12" s="101">
        <v>337001</v>
      </c>
      <c r="F12" s="102">
        <v>-74.956750870175455</v>
      </c>
      <c r="G12" s="99">
        <v>26.440823945301421</v>
      </c>
      <c r="H12" s="100">
        <v>24.066670020204462</v>
      </c>
      <c r="I12" s="101">
        <v>884761</v>
      </c>
      <c r="J12" s="101">
        <v>1330045</v>
      </c>
      <c r="K12" s="102">
        <v>-33.478867256371025</v>
      </c>
      <c r="L12" s="93"/>
    </row>
    <row r="13" spans="1:12" s="21" customFormat="1" ht="15">
      <c r="A13" s="103" t="s">
        <v>49</v>
      </c>
      <c r="B13" s="104">
        <v>12.506930611741996</v>
      </c>
      <c r="C13" s="105">
        <v>11.440393523250775</v>
      </c>
      <c r="D13" s="32">
        <v>36543</v>
      </c>
      <c r="E13" s="32">
        <v>153894</v>
      </c>
      <c r="F13" s="33">
        <v>-76.25443487075519</v>
      </c>
      <c r="G13" s="104">
        <v>11.583850662529031</v>
      </c>
      <c r="H13" s="105">
        <v>11.143631179360833</v>
      </c>
      <c r="I13" s="32">
        <v>387618</v>
      </c>
      <c r="J13" s="32">
        <v>615853</v>
      </c>
      <c r="K13" s="33">
        <v>-37.059980222553108</v>
      </c>
      <c r="L13" s="93"/>
    </row>
    <row r="14" spans="1:12" s="21" customFormat="1" ht="15">
      <c r="A14" s="103" t="s">
        <v>50</v>
      </c>
      <c r="B14" s="104">
        <v>7.3539780000136901</v>
      </c>
      <c r="C14" s="105">
        <v>4.8305023636224416</v>
      </c>
      <c r="D14" s="32">
        <v>21487</v>
      </c>
      <c r="E14" s="32">
        <v>64979</v>
      </c>
      <c r="F14" s="33">
        <v>-66.932393542529127</v>
      </c>
      <c r="G14" s="104">
        <v>5.5345283431051353</v>
      </c>
      <c r="H14" s="105">
        <v>4.6994102236821771</v>
      </c>
      <c r="I14" s="32">
        <v>185196</v>
      </c>
      <c r="J14" s="32">
        <v>259713</v>
      </c>
      <c r="K14" s="33">
        <v>-28.692056231301478</v>
      </c>
      <c r="L14" s="106"/>
    </row>
    <row r="15" spans="1:12" s="21" customFormat="1" ht="15">
      <c r="A15" s="103" t="s">
        <v>51</v>
      </c>
      <c r="B15" s="104">
        <v>5.2227721077958256</v>
      </c>
      <c r="C15" s="105">
        <v>4.828569538225711</v>
      </c>
      <c r="D15" s="32">
        <v>15260</v>
      </c>
      <c r="E15" s="32">
        <v>64953</v>
      </c>
      <c r="F15" s="33">
        <v>-76.506089018213174</v>
      </c>
      <c r="G15" s="104">
        <v>5.2608740739102613</v>
      </c>
      <c r="H15" s="105">
        <v>4.7742857959700364</v>
      </c>
      <c r="I15" s="32">
        <v>176039</v>
      </c>
      <c r="J15" s="32">
        <v>263851</v>
      </c>
      <c r="K15" s="33">
        <v>-33.280904753061385</v>
      </c>
      <c r="L15" s="93"/>
    </row>
    <row r="16" spans="1:12" s="21" customFormat="1" ht="15">
      <c r="A16" s="103" t="s">
        <v>52</v>
      </c>
      <c r="B16" s="104">
        <v>2.9111991840702029</v>
      </c>
      <c r="C16" s="105">
        <v>3.3157619680920263</v>
      </c>
      <c r="D16" s="32">
        <v>8506</v>
      </c>
      <c r="E16" s="32">
        <v>44603</v>
      </c>
      <c r="F16" s="33">
        <v>-80.929533887855072</v>
      </c>
      <c r="G16" s="104">
        <v>3.4586468861778146</v>
      </c>
      <c r="H16" s="105">
        <v>3.0342701404975516</v>
      </c>
      <c r="I16" s="32">
        <v>115733</v>
      </c>
      <c r="J16" s="32">
        <v>167689</v>
      </c>
      <c r="K16" s="33">
        <v>-30.983546923173254</v>
      </c>
      <c r="L16" s="106"/>
    </row>
    <row r="17" spans="1:12" s="21" customFormat="1" ht="15">
      <c r="A17" s="103" t="s">
        <v>53</v>
      </c>
      <c r="B17" s="104">
        <v>0.82448610797379729</v>
      </c>
      <c r="C17" s="105">
        <v>0.59694568983653495</v>
      </c>
      <c r="D17" s="32">
        <v>2409</v>
      </c>
      <c r="E17" s="32">
        <v>8030</v>
      </c>
      <c r="F17" s="107">
        <v>-70</v>
      </c>
      <c r="G17" s="104">
        <v>0.55346478819362777</v>
      </c>
      <c r="H17" s="105">
        <v>0.37696539329941431</v>
      </c>
      <c r="I17" s="32">
        <v>18520</v>
      </c>
      <c r="J17" s="32">
        <v>20833</v>
      </c>
      <c r="K17" s="107">
        <v>-11.102577641242259</v>
      </c>
      <c r="L17" s="93"/>
    </row>
    <row r="18" spans="1:12" s="21" customFormat="1" ht="17">
      <c r="A18" s="108" t="s">
        <v>54</v>
      </c>
      <c r="B18" s="109">
        <v>6.5370214455373707E-2</v>
      </c>
      <c r="C18" s="110">
        <v>4.0291975578007719E-2</v>
      </c>
      <c r="D18" s="111">
        <v>191</v>
      </c>
      <c r="E18" s="111">
        <v>542</v>
      </c>
      <c r="F18" s="112">
        <v>-64.760147601476021</v>
      </c>
      <c r="G18" s="109">
        <v>4.9459191385553679E-2</v>
      </c>
      <c r="H18" s="110">
        <v>3.8107287394449511E-2</v>
      </c>
      <c r="I18" s="111">
        <v>1655</v>
      </c>
      <c r="J18" s="111">
        <v>2106</v>
      </c>
      <c r="K18" s="112">
        <v>-21.415004748338081</v>
      </c>
      <c r="L18" s="93"/>
    </row>
    <row r="19" spans="1:12" s="21" customFormat="1" ht="15">
      <c r="A19" s="113" t="s">
        <v>55</v>
      </c>
      <c r="B19" s="114">
        <v>13.16337077574936</v>
      </c>
      <c r="C19" s="115">
        <v>16.259298934492829</v>
      </c>
      <c r="D19" s="116">
        <v>38461</v>
      </c>
      <c r="E19" s="116">
        <v>218717</v>
      </c>
      <c r="F19" s="117">
        <v>-82.415175775088358</v>
      </c>
      <c r="G19" s="114">
        <v>14.707579628551013</v>
      </c>
      <c r="H19" s="115">
        <v>16.43752232424778</v>
      </c>
      <c r="I19" s="116">
        <v>492144</v>
      </c>
      <c r="J19" s="116">
        <v>908420</v>
      </c>
      <c r="K19" s="117">
        <v>-45.824178243543734</v>
      </c>
      <c r="L19" s="106"/>
    </row>
    <row r="20" spans="1:12" s="21" customFormat="1" ht="15">
      <c r="A20" s="118" t="s">
        <v>56</v>
      </c>
      <c r="B20" s="104">
        <v>5.1690384760183719</v>
      </c>
      <c r="C20" s="105">
        <v>6.402855823863109</v>
      </c>
      <c r="D20" s="32">
        <v>15103</v>
      </c>
      <c r="E20" s="32">
        <v>86130</v>
      </c>
      <c r="F20" s="33">
        <v>-82.464878671775224</v>
      </c>
      <c r="G20" s="104">
        <v>6.0216191953064273</v>
      </c>
      <c r="H20" s="105">
        <v>6.3255563826811247</v>
      </c>
      <c r="I20" s="32">
        <v>201495</v>
      </c>
      <c r="J20" s="32">
        <v>349582</v>
      </c>
      <c r="K20" s="33">
        <v>-42.361162760096342</v>
      </c>
      <c r="L20" s="93"/>
    </row>
    <row r="21" spans="1:12" s="21" customFormat="1" ht="15">
      <c r="A21" s="118" t="s">
        <v>57</v>
      </c>
      <c r="B21" s="104">
        <v>4.1101094523276585</v>
      </c>
      <c r="C21" s="105">
        <v>5.2357266419909294</v>
      </c>
      <c r="D21" s="32">
        <v>12009</v>
      </c>
      <c r="E21" s="32">
        <v>70430</v>
      </c>
      <c r="F21" s="33">
        <v>-82.949027403095272</v>
      </c>
      <c r="G21" s="119">
        <v>4.3739258315345229</v>
      </c>
      <c r="H21" s="105">
        <v>5.6170973972324632</v>
      </c>
      <c r="I21" s="32">
        <v>146360</v>
      </c>
      <c r="J21" s="32">
        <v>310429</v>
      </c>
      <c r="K21" s="33">
        <v>-52.852343047846695</v>
      </c>
      <c r="L21" s="93"/>
    </row>
    <row r="22" spans="1:12" s="21" customFormat="1" ht="15">
      <c r="A22" s="103" t="s">
        <v>58</v>
      </c>
      <c r="B22" s="104">
        <v>3.5696928626677895</v>
      </c>
      <c r="C22" s="105">
        <v>4.3598593795184435</v>
      </c>
      <c r="D22" s="32">
        <v>10430</v>
      </c>
      <c r="E22" s="32">
        <v>58648</v>
      </c>
      <c r="F22" s="33">
        <v>-82.215932342108857</v>
      </c>
      <c r="G22" s="119">
        <v>3.8935590385850425</v>
      </c>
      <c r="H22" s="105">
        <v>4.2425932352869866</v>
      </c>
      <c r="I22" s="32">
        <v>130286</v>
      </c>
      <c r="J22" s="32">
        <v>234467</v>
      </c>
      <c r="K22" s="33">
        <v>-44.433118519876999</v>
      </c>
      <c r="L22" s="93"/>
    </row>
    <row r="23" spans="1:12" s="21" customFormat="1" ht="15">
      <c r="A23" s="108" t="s">
        <v>59</v>
      </c>
      <c r="B23" s="109">
        <v>0.3145299847355415</v>
      </c>
      <c r="C23" s="110">
        <v>0.26085708912034888</v>
      </c>
      <c r="D23" s="111">
        <v>919</v>
      </c>
      <c r="E23" s="111">
        <v>3509</v>
      </c>
      <c r="F23" s="112">
        <v>-73.810202336848107</v>
      </c>
      <c r="G23" s="120">
        <v>0.41847556312501999</v>
      </c>
      <c r="H23" s="110">
        <v>0.25227530904720563</v>
      </c>
      <c r="I23" s="111">
        <v>14003</v>
      </c>
      <c r="J23" s="111">
        <v>13942</v>
      </c>
      <c r="K23" s="112">
        <v>0.43752689714531634</v>
      </c>
      <c r="L23" s="93"/>
    </row>
    <row r="24" spans="1:12" s="21" customFormat="1" ht="15">
      <c r="A24" s="121" t="s">
        <v>60</v>
      </c>
      <c r="B24" s="122">
        <v>9.7990293721036892</v>
      </c>
      <c r="C24" s="123">
        <v>10.388490470799097</v>
      </c>
      <c r="D24" s="124">
        <v>28631</v>
      </c>
      <c r="E24" s="124">
        <v>139744</v>
      </c>
      <c r="F24" s="125">
        <v>-79.511821616670488</v>
      </c>
      <c r="G24" s="122">
        <v>8.8860684365785225</v>
      </c>
      <c r="H24" s="123">
        <v>10.211414019211428</v>
      </c>
      <c r="I24" s="124">
        <v>297345</v>
      </c>
      <c r="J24" s="124">
        <v>564334</v>
      </c>
      <c r="K24" s="125">
        <v>-47.310457991189615</v>
      </c>
      <c r="L24" s="93"/>
    </row>
    <row r="25" spans="1:12" s="21" customFormat="1" ht="15">
      <c r="A25" s="103" t="s">
        <v>61</v>
      </c>
      <c r="B25" s="104">
        <v>6.3155841222251885</v>
      </c>
      <c r="C25" s="105">
        <v>6.6653483806268454</v>
      </c>
      <c r="D25" s="32">
        <v>18453</v>
      </c>
      <c r="E25" s="32">
        <v>89661</v>
      </c>
      <c r="F25" s="33">
        <v>-79.41914544785358</v>
      </c>
      <c r="G25" s="104">
        <v>6.0706301160751934</v>
      </c>
      <c r="H25" s="105">
        <v>6.5627588662774388</v>
      </c>
      <c r="I25" s="32">
        <v>203135</v>
      </c>
      <c r="J25" s="32">
        <v>362691</v>
      </c>
      <c r="K25" s="33">
        <v>-43.992268901075569</v>
      </c>
      <c r="L25" s="93"/>
    </row>
    <row r="26" spans="1:12" s="21" customFormat="1" ht="15">
      <c r="A26" s="103" t="s">
        <v>62</v>
      </c>
      <c r="B26" s="104">
        <v>3.4331341424180817</v>
      </c>
      <c r="C26" s="105">
        <v>3.6588384760117783</v>
      </c>
      <c r="D26" s="32">
        <v>10031</v>
      </c>
      <c r="E26" s="32">
        <v>49218</v>
      </c>
      <c r="F26" s="33">
        <v>-79.619244991669717</v>
      </c>
      <c r="G26" s="104">
        <v>2.7869880786912171</v>
      </c>
      <c r="H26" s="105">
        <v>3.5881467155897164</v>
      </c>
      <c r="I26" s="32">
        <v>93258</v>
      </c>
      <c r="J26" s="32">
        <v>198299</v>
      </c>
      <c r="K26" s="33">
        <v>-52.971018512448374</v>
      </c>
      <c r="L26" s="93"/>
    </row>
    <row r="27" spans="1:12" s="21" customFormat="1" ht="15">
      <c r="A27" s="103" t="s">
        <v>64</v>
      </c>
      <c r="B27" s="104">
        <v>3.7647767487387997E-2</v>
      </c>
      <c r="C27" s="185">
        <v>2.8397665444278502E-2</v>
      </c>
      <c r="D27" s="32">
        <v>110</v>
      </c>
      <c r="E27" s="32">
        <v>382</v>
      </c>
      <c r="F27" s="126">
        <v>-71.204188481675388</v>
      </c>
      <c r="G27" s="104">
        <v>1.9783676554221471E-2</v>
      </c>
      <c r="H27" s="185">
        <v>2.8806648400742461E-2</v>
      </c>
      <c r="I27" s="32">
        <v>662</v>
      </c>
      <c r="J27" s="38">
        <v>1592</v>
      </c>
      <c r="K27" s="126">
        <v>-58.417085427135675</v>
      </c>
      <c r="L27" s="93"/>
    </row>
    <row r="28" spans="1:12" s="21" customFormat="1" ht="15">
      <c r="A28" s="103" t="s">
        <v>63</v>
      </c>
      <c r="B28" s="119">
        <v>1.2663339973030508E-2</v>
      </c>
      <c r="C28" s="105">
        <v>3.5905948716195069E-2</v>
      </c>
      <c r="D28" s="32">
        <v>37</v>
      </c>
      <c r="E28" s="32">
        <v>483</v>
      </c>
      <c r="F28" s="126">
        <v>-92.339544513457554</v>
      </c>
      <c r="G28" s="119">
        <v>8.6665652578915807E-3</v>
      </c>
      <c r="H28" s="105">
        <v>3.1701788943530644E-2</v>
      </c>
      <c r="I28" s="32">
        <v>290</v>
      </c>
      <c r="J28" s="32">
        <v>1752</v>
      </c>
      <c r="K28" s="126">
        <v>-83.447488584474883</v>
      </c>
      <c r="L28" s="93"/>
    </row>
    <row r="29" spans="1:12" s="21" customFormat="1" ht="15">
      <c r="A29" s="121" t="s">
        <v>78</v>
      </c>
      <c r="B29" s="122">
        <v>8.8058128153000528</v>
      </c>
      <c r="C29" s="123">
        <v>6.3076270033549386</v>
      </c>
      <c r="D29" s="124">
        <v>25729</v>
      </c>
      <c r="E29" s="124">
        <v>84849</v>
      </c>
      <c r="F29" s="125">
        <v>-69.676719819915377</v>
      </c>
      <c r="G29" s="127">
        <v>7.2526001937126754</v>
      </c>
      <c r="H29" s="123">
        <v>6.2417239693390147</v>
      </c>
      <c r="I29" s="124">
        <v>242686</v>
      </c>
      <c r="J29" s="124">
        <v>344949</v>
      </c>
      <c r="K29" s="125">
        <v>-29.645831702657492</v>
      </c>
      <c r="L29" s="106"/>
    </row>
    <row r="30" spans="1:12" s="21" customFormat="1" ht="15">
      <c r="A30" s="103" t="s">
        <v>79</v>
      </c>
      <c r="B30" s="104">
        <v>7.4029200977472938</v>
      </c>
      <c r="C30" s="105">
        <v>5.1798977238007371</v>
      </c>
      <c r="D30" s="32">
        <v>21630</v>
      </c>
      <c r="E30" s="32">
        <v>69679</v>
      </c>
      <c r="F30" s="33">
        <v>-68.957648645933503</v>
      </c>
      <c r="G30" s="104">
        <v>5.8626624345935818</v>
      </c>
      <c r="H30" s="185">
        <v>4.9621261333118127</v>
      </c>
      <c r="I30" s="32">
        <v>196176</v>
      </c>
      <c r="J30" s="38">
        <v>274232</v>
      </c>
      <c r="K30" s="33">
        <v>-28.463490766941856</v>
      </c>
      <c r="L30" s="106"/>
    </row>
    <row r="31" spans="1:12" s="21" customFormat="1" ht="15">
      <c r="A31" s="118" t="s">
        <v>80</v>
      </c>
      <c r="B31" s="104">
        <v>1.4028927175527581</v>
      </c>
      <c r="C31" s="105">
        <v>1.1277292795542011</v>
      </c>
      <c r="D31" s="32">
        <v>4099</v>
      </c>
      <c r="E31" s="32">
        <v>15170</v>
      </c>
      <c r="F31" s="33">
        <v>-72.979564930784449</v>
      </c>
      <c r="G31" s="104">
        <v>1.3899377591190945</v>
      </c>
      <c r="H31" s="105">
        <v>1.2795978360272013</v>
      </c>
      <c r="I31" s="32">
        <v>46510</v>
      </c>
      <c r="J31" s="32">
        <v>70717</v>
      </c>
      <c r="K31" s="33">
        <v>-34.230807302345973</v>
      </c>
      <c r="L31" s="93"/>
    </row>
    <row r="32" spans="1:12" s="21" customFormat="1" ht="15">
      <c r="A32" s="121" t="s">
        <v>65</v>
      </c>
      <c r="B32" s="122">
        <v>6.4374259879116433</v>
      </c>
      <c r="C32" s="123">
        <v>6.7677881266535875</v>
      </c>
      <c r="D32" s="124">
        <v>18809</v>
      </c>
      <c r="E32" s="124">
        <v>91039</v>
      </c>
      <c r="F32" s="125">
        <v>-79.339623677764465</v>
      </c>
      <c r="G32" s="122">
        <v>7.1891250743755668</v>
      </c>
      <c r="H32" s="123">
        <v>6.5888513204193169</v>
      </c>
      <c r="I32" s="124">
        <v>240562</v>
      </c>
      <c r="J32" s="124">
        <v>364133</v>
      </c>
      <c r="K32" s="125">
        <v>-33.935677348661066</v>
      </c>
      <c r="L32" s="93"/>
    </row>
    <row r="33" spans="1:12" s="21" customFormat="1" ht="15">
      <c r="A33" s="103" t="s">
        <v>67</v>
      </c>
      <c r="B33" s="104">
        <v>3.3123190340267366</v>
      </c>
      <c r="C33" s="105">
        <v>3.2594870132718201</v>
      </c>
      <c r="D33" s="32">
        <v>9678</v>
      </c>
      <c r="E33" s="32">
        <v>43846</v>
      </c>
      <c r="F33" s="33">
        <v>-77.927290972950786</v>
      </c>
      <c r="G33" s="104">
        <v>3.6669731841528566</v>
      </c>
      <c r="H33" s="105">
        <v>3.1850164896348536</v>
      </c>
      <c r="I33" s="32">
        <v>122704</v>
      </c>
      <c r="J33" s="32">
        <v>176020</v>
      </c>
      <c r="K33" s="33">
        <v>-30.289739802295195</v>
      </c>
      <c r="L33" s="93"/>
    </row>
    <row r="34" spans="1:12" s="21" customFormat="1" ht="15">
      <c r="A34" s="108" t="s">
        <v>66</v>
      </c>
      <c r="B34" s="109">
        <v>3.1251069538849077</v>
      </c>
      <c r="C34" s="110">
        <v>3.5083011133817674</v>
      </c>
      <c r="D34" s="111">
        <v>9131</v>
      </c>
      <c r="E34" s="111">
        <v>47193</v>
      </c>
      <c r="F34" s="112">
        <v>-80.651791579259637</v>
      </c>
      <c r="G34" s="120">
        <v>3.5221518902227098</v>
      </c>
      <c r="H34" s="110">
        <v>3.4038348307844633</v>
      </c>
      <c r="I34" s="111">
        <v>117858</v>
      </c>
      <c r="J34" s="111">
        <v>188113</v>
      </c>
      <c r="K34" s="112">
        <v>-37.347232780296949</v>
      </c>
      <c r="L34" s="93"/>
    </row>
    <row r="35" spans="1:12" s="21" customFormat="1" ht="15">
      <c r="A35" s="121" t="s">
        <v>75</v>
      </c>
      <c r="B35" s="122">
        <v>5.7358085029194132</v>
      </c>
      <c r="C35" s="123">
        <v>6.268747477105312</v>
      </c>
      <c r="D35" s="124">
        <v>16759</v>
      </c>
      <c r="E35" s="124">
        <v>84326</v>
      </c>
      <c r="F35" s="125">
        <v>-80.125939805042336</v>
      </c>
      <c r="G35" s="122">
        <v>5.9629555139228376</v>
      </c>
      <c r="H35" s="123">
        <v>5.8153602405282765</v>
      </c>
      <c r="I35" s="124">
        <v>199532</v>
      </c>
      <c r="J35" s="124">
        <v>321386</v>
      </c>
      <c r="K35" s="125">
        <v>-37.915154984971345</v>
      </c>
      <c r="L35" s="93"/>
    </row>
    <row r="36" spans="1:12" s="21" customFormat="1" ht="15">
      <c r="A36" s="103" t="s">
        <v>76</v>
      </c>
      <c r="B36" s="104">
        <v>5.5995920351014101</v>
      </c>
      <c r="C36" s="105">
        <v>5.5173244344069685</v>
      </c>
      <c r="D36" s="32">
        <v>16361</v>
      </c>
      <c r="E36" s="32">
        <v>74218</v>
      </c>
      <c r="F36" s="33">
        <v>-77.955482497507347</v>
      </c>
      <c r="G36" s="104">
        <v>5.8463154994347306</v>
      </c>
      <c r="H36" s="105">
        <v>5.2310304058516586</v>
      </c>
      <c r="I36" s="32">
        <v>195629</v>
      </c>
      <c r="J36" s="32">
        <v>289093</v>
      </c>
      <c r="K36" s="33">
        <v>-32.330080631492287</v>
      </c>
      <c r="L36" s="106"/>
    </row>
    <row r="37" spans="1:12" s="21" customFormat="1" ht="15">
      <c r="A37" s="103" t="s">
        <v>77</v>
      </c>
      <c r="B37" s="104">
        <v>0.13621646781800384</v>
      </c>
      <c r="C37" s="105">
        <v>0.75142304269834326</v>
      </c>
      <c r="D37" s="32">
        <v>398</v>
      </c>
      <c r="E37" s="32">
        <v>10108</v>
      </c>
      <c r="F37" s="33">
        <v>-96.062524732884853</v>
      </c>
      <c r="G37" s="104">
        <v>0.11664001448810632</v>
      </c>
      <c r="H37" s="105">
        <v>0.58432983467661814</v>
      </c>
      <c r="I37" s="32">
        <v>3903</v>
      </c>
      <c r="J37" s="32">
        <v>32293</v>
      </c>
      <c r="K37" s="33">
        <v>-87.91378936611649</v>
      </c>
      <c r="L37" s="93"/>
    </row>
    <row r="38" spans="1:12" s="21" customFormat="1" ht="15">
      <c r="A38" s="121" t="s">
        <v>69</v>
      </c>
      <c r="B38" s="122">
        <v>3.7483486320170303</v>
      </c>
      <c r="C38" s="123">
        <v>6.6078839947932666</v>
      </c>
      <c r="D38" s="124">
        <v>10952</v>
      </c>
      <c r="E38" s="124">
        <v>88888</v>
      </c>
      <c r="F38" s="125">
        <v>-87.678876788767894</v>
      </c>
      <c r="G38" s="122">
        <v>5.4224009194926888</v>
      </c>
      <c r="H38" s="123">
        <v>6.3132882246310595</v>
      </c>
      <c r="I38" s="124">
        <v>181444</v>
      </c>
      <c r="J38" s="124">
        <v>348904</v>
      </c>
      <c r="K38" s="125">
        <v>-47.996010363882327</v>
      </c>
      <c r="L38" s="106"/>
    </row>
    <row r="39" spans="1:12" s="21" customFormat="1" ht="15">
      <c r="A39" s="103" t="s">
        <v>70</v>
      </c>
      <c r="B39" s="104">
        <v>2.9207822521579017</v>
      </c>
      <c r="C39" s="105">
        <v>4.7670908227219977</v>
      </c>
      <c r="D39" s="32">
        <v>8534</v>
      </c>
      <c r="E39" s="32">
        <v>64126</v>
      </c>
      <c r="F39" s="33">
        <v>-86.69182546860867</v>
      </c>
      <c r="G39" s="104">
        <v>3.9114599785487569</v>
      </c>
      <c r="H39" s="105">
        <v>4.3990212977395107</v>
      </c>
      <c r="I39" s="32">
        <v>130885</v>
      </c>
      <c r="J39" s="32">
        <v>243112</v>
      </c>
      <c r="K39" s="33">
        <v>-46.162673993879366</v>
      </c>
      <c r="L39" s="93"/>
    </row>
    <row r="40" spans="1:12" s="21" customFormat="1" ht="15">
      <c r="A40" s="103" t="s">
        <v>71</v>
      </c>
      <c r="B40" s="104">
        <v>0.5414433469549802</v>
      </c>
      <c r="C40" s="105">
        <v>1.0162944614888256</v>
      </c>
      <c r="D40" s="32">
        <v>1582</v>
      </c>
      <c r="E40" s="32">
        <v>13671</v>
      </c>
      <c r="F40" s="107">
        <v>-88.428059395801327</v>
      </c>
      <c r="G40" s="104">
        <v>0.83064545290722924</v>
      </c>
      <c r="H40" s="105">
        <v>1.0783674736750299</v>
      </c>
      <c r="I40" s="32">
        <v>27795</v>
      </c>
      <c r="J40" s="32">
        <v>59596</v>
      </c>
      <c r="K40" s="107">
        <v>-53.360963823075366</v>
      </c>
      <c r="L40" s="93"/>
    </row>
    <row r="41" spans="1:12" s="21" customFormat="1" ht="15">
      <c r="A41" s="103" t="s">
        <v>72</v>
      </c>
      <c r="B41" s="119">
        <v>3.8674524782498582E-2</v>
      </c>
      <c r="C41" s="105">
        <v>0.42782346762257273</v>
      </c>
      <c r="D41" s="32">
        <v>113</v>
      </c>
      <c r="E41" s="32">
        <v>5755</v>
      </c>
      <c r="F41" s="182">
        <v>-98.036490008688091</v>
      </c>
      <c r="G41" s="119">
        <v>0.38413803387909784</v>
      </c>
      <c r="H41" s="105">
        <v>0.44024230878772869</v>
      </c>
      <c r="I41" s="194">
        <v>12854</v>
      </c>
      <c r="J41" s="32">
        <v>24330</v>
      </c>
      <c r="K41" s="182">
        <v>-47.168105219893135</v>
      </c>
      <c r="L41" s="93"/>
    </row>
    <row r="42" spans="1:12" s="21" customFormat="1" ht="15">
      <c r="A42" s="103" t="s">
        <v>73</v>
      </c>
      <c r="B42" s="104">
        <v>0.22622885735603149</v>
      </c>
      <c r="C42" s="105">
        <v>0.34716517702822147</v>
      </c>
      <c r="D42" s="32">
        <v>661</v>
      </c>
      <c r="E42" s="32">
        <v>4670</v>
      </c>
      <c r="F42" s="33">
        <v>-85.845824411134913</v>
      </c>
      <c r="G42" s="119">
        <v>0.26355323796326152</v>
      </c>
      <c r="H42" s="105">
        <v>0.3510538854414601</v>
      </c>
      <c r="I42" s="32">
        <v>8819</v>
      </c>
      <c r="J42" s="32">
        <v>19401</v>
      </c>
      <c r="K42" s="33">
        <v>-54.543580227823306</v>
      </c>
      <c r="L42" s="93"/>
    </row>
    <row r="43" spans="1:12" s="21" customFormat="1" ht="17">
      <c r="A43" s="103" t="s">
        <v>74</v>
      </c>
      <c r="B43" s="104">
        <v>2.121965076561869E-2</v>
      </c>
      <c r="C43" s="105">
        <v>4.9510065931647862E-2</v>
      </c>
      <c r="D43" s="32">
        <v>62</v>
      </c>
      <c r="E43" s="32">
        <v>666</v>
      </c>
      <c r="F43" s="33">
        <v>-90.690690690690687</v>
      </c>
      <c r="G43" s="119">
        <v>3.2604216194343838E-2</v>
      </c>
      <c r="H43" s="105">
        <v>4.4603258987330509E-2</v>
      </c>
      <c r="I43" s="32">
        <v>1091</v>
      </c>
      <c r="J43" s="32">
        <v>2465</v>
      </c>
      <c r="K43" s="33">
        <v>-55.740365111561864</v>
      </c>
      <c r="L43" s="93"/>
    </row>
    <row r="44" spans="1:12" s="21" customFormat="1" ht="15">
      <c r="A44" s="121" t="s">
        <v>68</v>
      </c>
      <c r="B44" s="122">
        <v>5.3815772361062626</v>
      </c>
      <c r="C44" s="123">
        <v>6.0434246395094791</v>
      </c>
      <c r="D44" s="124">
        <v>15724</v>
      </c>
      <c r="E44" s="124">
        <v>81295</v>
      </c>
      <c r="F44" s="125">
        <v>-80.658097053939358</v>
      </c>
      <c r="G44" s="122">
        <v>5.3218388777933612</v>
      </c>
      <c r="H44" s="123">
        <v>6.1714987165480082</v>
      </c>
      <c r="I44" s="124">
        <v>178079</v>
      </c>
      <c r="J44" s="124">
        <v>341068</v>
      </c>
      <c r="K44" s="125">
        <v>-47.78783116563266</v>
      </c>
      <c r="L44" s="106"/>
    </row>
    <row r="45" spans="1:12" s="21" customFormat="1" ht="15">
      <c r="A45" s="121" t="s">
        <v>81</v>
      </c>
      <c r="B45" s="122">
        <v>3.8092695648602586</v>
      </c>
      <c r="C45" s="123">
        <v>4.0602714430251394</v>
      </c>
      <c r="D45" s="124">
        <v>11130</v>
      </c>
      <c r="E45" s="124">
        <v>54618</v>
      </c>
      <c r="F45" s="125">
        <v>-79.622102603537286</v>
      </c>
      <c r="G45" s="127">
        <v>4.9177677438211127</v>
      </c>
      <c r="H45" s="123">
        <v>4.131076040504464</v>
      </c>
      <c r="I45" s="124">
        <v>164558</v>
      </c>
      <c r="J45" s="124">
        <v>228304</v>
      </c>
      <c r="K45" s="125">
        <v>-27.921543205550492</v>
      </c>
      <c r="L45" s="93"/>
    </row>
    <row r="46" spans="1:12" s="21" customFormat="1" ht="15">
      <c r="A46" s="103" t="s">
        <v>82</v>
      </c>
      <c r="B46" s="104">
        <v>3.6761333689275864</v>
      </c>
      <c r="C46" s="105">
        <v>3.7759230913906752</v>
      </c>
      <c r="D46" s="32">
        <v>10741</v>
      </c>
      <c r="E46" s="32">
        <v>50793</v>
      </c>
      <c r="F46" s="33">
        <v>-78.853385308999265</v>
      </c>
      <c r="G46" s="104">
        <v>4.5620799517541277</v>
      </c>
      <c r="H46" s="105">
        <v>3.8536672926201785</v>
      </c>
      <c r="I46" s="32">
        <v>152656</v>
      </c>
      <c r="J46" s="32">
        <v>212973</v>
      </c>
      <c r="K46" s="33">
        <v>-28.321430416062132</v>
      </c>
      <c r="L46" s="93"/>
    </row>
    <row r="47" spans="1:12" s="21" customFormat="1" ht="15">
      <c r="A47" s="103" t="s">
        <v>83</v>
      </c>
      <c r="B47" s="104">
        <v>0.13313619593267209</v>
      </c>
      <c r="C47" s="105">
        <v>0.28434835163446404</v>
      </c>
      <c r="D47" s="32">
        <v>389</v>
      </c>
      <c r="E47" s="32">
        <v>3825</v>
      </c>
      <c r="F47" s="33">
        <v>-89.830065359477132</v>
      </c>
      <c r="G47" s="104">
        <v>0.35568779206698475</v>
      </c>
      <c r="H47" s="105">
        <v>0.2774087478842856</v>
      </c>
      <c r="I47" s="32">
        <v>11902</v>
      </c>
      <c r="J47" s="32">
        <v>15331</v>
      </c>
      <c r="K47" s="33">
        <v>-22.366447068032091</v>
      </c>
      <c r="L47" s="93"/>
    </row>
    <row r="48" spans="1:12" s="129" customFormat="1" ht="15">
      <c r="A48" s="121" t="s">
        <v>84</v>
      </c>
      <c r="B48" s="122">
        <v>1.5052261946321128</v>
      </c>
      <c r="C48" s="123">
        <v>2.366224322228756</v>
      </c>
      <c r="D48" s="124">
        <v>4398</v>
      </c>
      <c r="E48" s="124">
        <v>31830</v>
      </c>
      <c r="F48" s="125">
        <v>-86.182846371347793</v>
      </c>
      <c r="G48" s="127">
        <v>2.7328668728910732</v>
      </c>
      <c r="H48" s="123">
        <v>2.6988681086155402</v>
      </c>
      <c r="I48" s="124">
        <v>91447</v>
      </c>
      <c r="J48" s="124">
        <v>149153</v>
      </c>
      <c r="K48" s="125">
        <v>-38.689131294710798</v>
      </c>
      <c r="L48" s="128"/>
    </row>
    <row r="49" spans="1:12" s="21" customFormat="1" ht="15">
      <c r="A49" s="121" t="s">
        <v>85</v>
      </c>
      <c r="B49" s="127">
        <v>3.0912239631462581</v>
      </c>
      <c r="C49" s="123">
        <v>2.097635931521483</v>
      </c>
      <c r="D49" s="124">
        <v>9032</v>
      </c>
      <c r="E49" s="124">
        <v>28217</v>
      </c>
      <c r="F49" s="137">
        <v>-67.990927455080268</v>
      </c>
      <c r="G49" s="127">
        <v>2.3732342993963589</v>
      </c>
      <c r="H49" s="123">
        <v>2.0829631473941386</v>
      </c>
      <c r="I49" s="138">
        <v>79413</v>
      </c>
      <c r="J49" s="124">
        <v>115115</v>
      </c>
      <c r="K49" s="137">
        <v>-31.01420318811623</v>
      </c>
      <c r="L49" s="93"/>
    </row>
    <row r="50" spans="1:12" s="21" customFormat="1" ht="15">
      <c r="A50" s="121" t="s">
        <v>87</v>
      </c>
      <c r="B50" s="122">
        <v>0.63385150351493247</v>
      </c>
      <c r="C50" s="123">
        <v>1.2096513406002611</v>
      </c>
      <c r="D50" s="124">
        <v>1852</v>
      </c>
      <c r="E50" s="124">
        <v>16272</v>
      </c>
      <c r="F50" s="125">
        <v>-88.618485742379548</v>
      </c>
      <c r="G50" s="127">
        <v>1.5600415158360561</v>
      </c>
      <c r="H50" s="123">
        <v>1.5905721195794376</v>
      </c>
      <c r="I50" s="124">
        <v>52202</v>
      </c>
      <c r="J50" s="124">
        <v>87903</v>
      </c>
      <c r="K50" s="125">
        <v>-40.614085981138295</v>
      </c>
      <c r="L50" s="93"/>
    </row>
    <row r="51" spans="1:12" s="21" customFormat="1" ht="15">
      <c r="A51" s="103" t="s">
        <v>88</v>
      </c>
      <c r="B51" s="104">
        <v>0.34191017927182371</v>
      </c>
      <c r="C51" s="105">
        <v>0.81200968494202641</v>
      </c>
      <c r="D51" s="32">
        <v>999</v>
      </c>
      <c r="E51" s="32">
        <v>10923</v>
      </c>
      <c r="F51" s="33">
        <v>-90.854160944795382</v>
      </c>
      <c r="G51" s="104">
        <v>1.0969779686945731</v>
      </c>
      <c r="H51" s="105">
        <v>1.045380966115637</v>
      </c>
      <c r="I51" s="32">
        <v>36707</v>
      </c>
      <c r="J51" s="32">
        <v>57773</v>
      </c>
      <c r="K51" s="33">
        <v>-36.463399858065188</v>
      </c>
      <c r="L51" s="93"/>
    </row>
    <row r="52" spans="1:12" s="129" customFormat="1" ht="15">
      <c r="A52" s="108" t="s">
        <v>89</v>
      </c>
      <c r="B52" s="109">
        <v>0.29194132424310876</v>
      </c>
      <c r="C52" s="110">
        <v>0.39764165565823489</v>
      </c>
      <c r="D52" s="111">
        <v>853</v>
      </c>
      <c r="E52" s="111">
        <v>5349</v>
      </c>
      <c r="F52" s="112">
        <v>-84.053094036268462</v>
      </c>
      <c r="G52" s="109">
        <v>0.46306354714148285</v>
      </c>
      <c r="H52" s="110">
        <v>0.54519115346380043</v>
      </c>
      <c r="I52" s="111">
        <v>15495</v>
      </c>
      <c r="J52" s="111">
        <v>30130</v>
      </c>
      <c r="K52" s="112">
        <v>-48.57285097909061</v>
      </c>
      <c r="L52" s="128"/>
    </row>
    <row r="53" spans="1:12" ht="15">
      <c r="A53" s="113" t="s">
        <v>86</v>
      </c>
      <c r="B53" s="114">
        <v>1.0698811015052263</v>
      </c>
      <c r="C53" s="115">
        <v>1.3355823491411192</v>
      </c>
      <c r="D53" s="116">
        <v>3126</v>
      </c>
      <c r="E53" s="116">
        <v>17966</v>
      </c>
      <c r="F53" s="117">
        <v>-82.600467549816315</v>
      </c>
      <c r="G53" s="131">
        <v>1.1749770560155974</v>
      </c>
      <c r="H53" s="115">
        <v>1.5128375960055747</v>
      </c>
      <c r="I53" s="116">
        <v>39317</v>
      </c>
      <c r="J53" s="116">
        <v>83607</v>
      </c>
      <c r="K53" s="117">
        <v>-52.974033274725798</v>
      </c>
    </row>
    <row r="54" spans="1:12" ht="15">
      <c r="A54" s="132" t="s">
        <v>90</v>
      </c>
      <c r="B54" s="133">
        <v>1.4004969505308336</v>
      </c>
      <c r="C54" s="134">
        <v>0.89289099385138504</v>
      </c>
      <c r="D54" s="135">
        <v>4092</v>
      </c>
      <c r="E54" s="135">
        <v>12011</v>
      </c>
      <c r="F54" s="136">
        <v>-65.931229706102741</v>
      </c>
      <c r="G54" s="133">
        <v>1.0968285451556441</v>
      </c>
      <c r="H54" s="134">
        <v>0.99743020087570755</v>
      </c>
      <c r="I54" s="135">
        <v>36702</v>
      </c>
      <c r="J54" s="135">
        <v>55123</v>
      </c>
      <c r="K54" s="136">
        <v>-33.417992489523428</v>
      </c>
    </row>
    <row r="55" spans="1:12" ht="16" thickBot="1">
      <c r="A55" s="142" t="s">
        <v>91</v>
      </c>
      <c r="B55" s="143">
        <v>0.36518334462766355</v>
      </c>
      <c r="C55" s="144">
        <v>0.68882923561959319</v>
      </c>
      <c r="D55" s="145">
        <v>1067</v>
      </c>
      <c r="E55" s="145">
        <v>9266</v>
      </c>
      <c r="F55" s="146">
        <v>-88.484783077919275</v>
      </c>
      <c r="G55" s="147">
        <v>0.70208144001257544</v>
      </c>
      <c r="H55" s="144">
        <v>0.85978436269452174</v>
      </c>
      <c r="I55" s="145">
        <v>23493</v>
      </c>
      <c r="J55" s="145">
        <v>47516</v>
      </c>
      <c r="K55" s="146">
        <v>-50.557706877683309</v>
      </c>
    </row>
    <row r="56" spans="1:12" ht="15" customHeight="1">
      <c r="A56" s="52" t="s">
        <v>92</v>
      </c>
      <c r="B56" s="158"/>
      <c r="C56" s="158"/>
      <c r="D56" s="159"/>
      <c r="E56" s="159"/>
      <c r="F56" s="40"/>
      <c r="G56" s="158"/>
      <c r="H56" s="158"/>
      <c r="I56" s="159"/>
      <c r="J56" s="159"/>
      <c r="K56" s="40"/>
    </row>
    <row r="57" spans="1:12" ht="15" customHeight="1">
      <c r="A57" s="58" t="s">
        <v>93</v>
      </c>
      <c r="B57" s="148"/>
      <c r="C57" s="148"/>
      <c r="D57" s="149"/>
      <c r="E57" s="141"/>
      <c r="F57" s="150"/>
      <c r="G57" s="141"/>
      <c r="H57" s="148"/>
      <c r="I57" s="149"/>
      <c r="J57" s="149"/>
      <c r="K57" s="150"/>
    </row>
    <row r="58" spans="1:12" ht="15" customHeight="1">
      <c r="A58" s="58" t="s">
        <v>94</v>
      </c>
      <c r="B58" s="141"/>
      <c r="C58" s="141"/>
      <c r="D58" s="141"/>
      <c r="E58" s="141"/>
      <c r="F58" s="141"/>
      <c r="G58" s="141"/>
      <c r="H58" s="141"/>
      <c r="I58" s="152"/>
      <c r="J58" s="152"/>
      <c r="K58" s="152"/>
    </row>
    <row r="59" spans="1:12" ht="15" customHeight="1">
      <c r="A59" s="58" t="s">
        <v>95</v>
      </c>
      <c r="B59" s="141"/>
      <c r="C59" s="141"/>
      <c r="D59" s="141"/>
      <c r="E59" s="141"/>
      <c r="F59" s="141"/>
      <c r="G59" s="141"/>
      <c r="H59" s="141"/>
      <c r="I59" s="152"/>
      <c r="J59" s="152"/>
      <c r="K59" s="153"/>
    </row>
    <row r="60" spans="1:12" ht="15" customHeight="1">
      <c r="A60" s="58"/>
      <c r="B60" s="141"/>
      <c r="C60" s="141"/>
      <c r="D60" s="141"/>
      <c r="E60" s="141"/>
      <c r="F60" s="141"/>
      <c r="G60" s="141"/>
      <c r="H60" s="141"/>
      <c r="I60" s="152"/>
      <c r="J60" s="152"/>
      <c r="K60" s="153"/>
    </row>
    <row r="61" spans="1:12" ht="15" customHeight="1">
      <c r="A61" s="58"/>
      <c r="B61" s="141"/>
      <c r="C61" s="141"/>
      <c r="D61" s="141"/>
      <c r="E61" s="141"/>
      <c r="F61" s="141"/>
      <c r="G61" s="141"/>
      <c r="H61" s="141"/>
      <c r="I61" s="152"/>
      <c r="J61" s="152"/>
      <c r="K61" s="153"/>
    </row>
    <row r="62" spans="1:12" ht="15" customHeight="1">
      <c r="A62" s="58"/>
      <c r="C62" s="141"/>
      <c r="D62" s="141"/>
      <c r="E62" s="141"/>
      <c r="F62" s="141"/>
      <c r="G62" s="141"/>
      <c r="H62" s="141"/>
      <c r="I62" s="152"/>
      <c r="J62" s="152"/>
      <c r="K62" s="153"/>
    </row>
    <row r="63" spans="1:12" s="85" customFormat="1" ht="15" customHeight="1">
      <c r="A63" s="154"/>
      <c r="B63" s="151"/>
      <c r="C63" s="141"/>
      <c r="D63" s="141"/>
      <c r="E63" s="141"/>
      <c r="F63" s="141"/>
      <c r="G63" s="141"/>
      <c r="H63" s="141"/>
      <c r="I63" s="152"/>
      <c r="J63" s="152"/>
      <c r="K63" s="153"/>
    </row>
    <row r="64" spans="1:12" s="85" customFormat="1" ht="15" customHeight="1">
      <c r="A64" s="213" t="s">
        <v>40</v>
      </c>
      <c r="B64" s="213"/>
      <c r="C64" s="213"/>
      <c r="D64" s="213"/>
      <c r="E64" s="213"/>
      <c r="F64" s="213"/>
      <c r="G64" s="213"/>
      <c r="H64" s="213"/>
      <c r="I64" s="213"/>
      <c r="J64" s="213"/>
      <c r="K64" s="213"/>
    </row>
    <row r="65" spans="1:11" s="85" customFormat="1" ht="15" customHeight="1">
      <c r="A65" s="181"/>
      <c r="B65" s="181"/>
      <c r="C65" s="181"/>
      <c r="D65" s="181"/>
      <c r="E65" s="181"/>
      <c r="F65" s="181"/>
      <c r="G65" s="181"/>
      <c r="H65" s="181"/>
      <c r="I65" s="181"/>
      <c r="J65" s="181"/>
      <c r="K65" s="181"/>
    </row>
    <row r="66" spans="1:11" s="85" customFormat="1" ht="15" customHeight="1">
      <c r="A66" s="160"/>
      <c r="B66" s="1"/>
      <c r="C66" s="1"/>
      <c r="D66" s="1"/>
      <c r="E66" s="54"/>
      <c r="F66" s="1"/>
      <c r="G66" s="54"/>
      <c r="H66" s="1"/>
      <c r="I66" s="55"/>
      <c r="J66" s="55"/>
      <c r="K66" s="180" t="s">
        <v>103</v>
      </c>
    </row>
    <row r="67" spans="1:11" s="85" customFormat="1">
      <c r="A67" s="86"/>
      <c r="B67" s="86"/>
      <c r="C67" s="86"/>
      <c r="D67" s="155"/>
      <c r="E67" s="155"/>
      <c r="F67" s="155"/>
      <c r="G67" s="155"/>
      <c r="H67" s="155"/>
      <c r="I67" s="155"/>
      <c r="J67" s="155"/>
      <c r="K67" s="155"/>
    </row>
    <row r="68" spans="1:11" s="85" customFormat="1">
      <c r="A68" s="86"/>
      <c r="B68" s="86"/>
      <c r="C68" s="86"/>
      <c r="D68" s="86"/>
      <c r="E68" s="86"/>
      <c r="F68" s="86"/>
      <c r="G68" s="86"/>
      <c r="H68" s="86"/>
      <c r="I68" s="155"/>
      <c r="J68" s="155"/>
      <c r="K68" s="161"/>
    </row>
    <row r="70" spans="1:11" s="85" customFormat="1">
      <c r="A70" s="86"/>
      <c r="B70" s="86"/>
      <c r="C70" s="86"/>
      <c r="D70" s="157"/>
      <c r="E70" s="157"/>
      <c r="F70" s="157"/>
      <c r="G70" s="157"/>
      <c r="H70" s="157"/>
      <c r="I70" s="157"/>
      <c r="J70" s="157"/>
      <c r="K70" s="157"/>
    </row>
    <row r="72" spans="1:11" s="85" customFormat="1">
      <c r="A72" s="86"/>
      <c r="B72" s="86"/>
      <c r="C72" s="86"/>
      <c r="D72" s="155"/>
      <c r="E72" s="155"/>
      <c r="F72" s="155"/>
      <c r="G72" s="155"/>
      <c r="H72" s="155"/>
      <c r="I72" s="155"/>
      <c r="J72" s="155"/>
      <c r="K72" s="86"/>
    </row>
  </sheetData>
  <mergeCells count="11">
    <mergeCell ref="A64:K64"/>
    <mergeCell ref="B10:C10"/>
    <mergeCell ref="G10:H10"/>
    <mergeCell ref="D10:E10"/>
    <mergeCell ref="I10:J10"/>
    <mergeCell ref="B1:K1"/>
    <mergeCell ref="B2:K2"/>
    <mergeCell ref="B4:K4"/>
    <mergeCell ref="B5:K5"/>
    <mergeCell ref="B9:F9"/>
    <mergeCell ref="G9:K9"/>
  </mergeCells>
  <printOptions horizontalCentered="1"/>
  <pageMargins left="0.23622047244094491" right="0.23622047244094491" top="0.74803149606299213" bottom="0.74803149606299213" header="0" footer="0"/>
  <pageSetup paperSize="9" scale="7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56AB5-8785-4FF9-A48D-769B2D1AD511}">
  <sheetPr>
    <pageSetUpPr autoPageBreaks="0" fitToPage="1"/>
  </sheetPr>
  <dimension ref="A1:L71"/>
  <sheetViews>
    <sheetView showGridLines="0" view="pageBreakPreview" zoomScale="85" zoomScaleNormal="100" zoomScaleSheetLayoutView="85" workbookViewId="0">
      <selection activeCell="A6" sqref="A6"/>
    </sheetView>
  </sheetViews>
  <sheetFormatPr baseColWidth="10" defaultColWidth="9.1640625" defaultRowHeight="13"/>
  <cols>
    <col min="1" max="1" width="25.6640625" style="86" customWidth="1"/>
    <col min="2" max="3" width="5.6640625" style="86" customWidth="1"/>
    <col min="4" max="5" width="12.6640625" style="86" customWidth="1"/>
    <col min="6" max="6" width="10.6640625" style="86" customWidth="1"/>
    <col min="7" max="8" width="5.6640625" style="86" customWidth="1"/>
    <col min="9" max="10" width="12.6640625" style="86" customWidth="1"/>
    <col min="11" max="11" width="10.6640625" style="86" customWidth="1"/>
    <col min="12" max="12" width="9.1640625" style="85" hidden="1" customWidth="1"/>
    <col min="13" max="16384" width="9.1640625" style="86"/>
  </cols>
  <sheetData>
    <row r="1" spans="1:12" ht="30" customHeight="1">
      <c r="A1" s="89"/>
      <c r="B1" s="195" t="s">
        <v>0</v>
      </c>
      <c r="C1" s="195"/>
      <c r="D1" s="195"/>
      <c r="E1" s="195"/>
      <c r="F1" s="195"/>
      <c r="G1" s="195"/>
      <c r="H1" s="195"/>
      <c r="I1" s="195"/>
      <c r="J1" s="195"/>
      <c r="K1" s="195"/>
    </row>
    <row r="2" spans="1:12" ht="30" customHeight="1">
      <c r="A2" s="89"/>
      <c r="B2" s="195" t="s">
        <v>2</v>
      </c>
      <c r="C2" s="195"/>
      <c r="D2" s="195"/>
      <c r="E2" s="195"/>
      <c r="F2" s="195"/>
      <c r="G2" s="195"/>
      <c r="H2" s="195"/>
      <c r="I2" s="195"/>
      <c r="J2" s="195"/>
      <c r="K2" s="195"/>
    </row>
    <row r="3" spans="1:12" ht="15" customHeight="1">
      <c r="A3" s="89"/>
      <c r="B3" s="1"/>
      <c r="C3" s="87"/>
      <c r="D3" s="14"/>
      <c r="E3" s="14"/>
      <c r="F3" s="14"/>
      <c r="G3" s="14"/>
      <c r="H3" s="14"/>
      <c r="I3" s="14"/>
      <c r="J3" s="88"/>
      <c r="K3" s="1"/>
    </row>
    <row r="4" spans="1:12" ht="20" customHeight="1">
      <c r="A4" s="89"/>
      <c r="B4" s="204" t="s">
        <v>45</v>
      </c>
      <c r="C4" s="205"/>
      <c r="D4" s="205"/>
      <c r="E4" s="205"/>
      <c r="F4" s="205"/>
      <c r="G4" s="205"/>
      <c r="H4" s="205"/>
      <c r="I4" s="205"/>
      <c r="J4" s="205"/>
      <c r="K4" s="205"/>
    </row>
    <row r="5" spans="1:12" ht="20" customHeight="1">
      <c r="A5" s="89"/>
      <c r="B5" s="218" t="s">
        <v>109</v>
      </c>
      <c r="C5" s="218"/>
      <c r="D5" s="218"/>
      <c r="E5" s="218"/>
      <c r="F5" s="218"/>
      <c r="G5" s="218"/>
      <c r="H5" s="218"/>
      <c r="I5" s="218"/>
      <c r="J5" s="218"/>
      <c r="K5" s="218"/>
    </row>
    <row r="6" spans="1:12" ht="15" customHeight="1">
      <c r="A6" s="89"/>
      <c r="B6" s="90"/>
      <c r="C6" s="91"/>
      <c r="D6" s="91"/>
      <c r="E6" s="91"/>
      <c r="F6" s="91"/>
      <c r="G6" s="91"/>
      <c r="H6" s="91"/>
      <c r="I6" s="91"/>
      <c r="J6" s="91"/>
      <c r="K6" s="91"/>
    </row>
    <row r="7" spans="1:12" ht="15" customHeight="1">
      <c r="A7" s="89"/>
      <c r="B7" s="90"/>
      <c r="C7" s="91"/>
      <c r="D7" s="91"/>
      <c r="E7" s="91"/>
      <c r="F7" s="91"/>
      <c r="G7" s="91"/>
      <c r="H7" s="91"/>
      <c r="I7" s="91"/>
      <c r="J7" s="91"/>
      <c r="K7" s="91"/>
    </row>
    <row r="8" spans="1:12" ht="16" thickBot="1">
      <c r="A8" s="21"/>
      <c r="B8" s="3"/>
      <c r="C8" s="3"/>
      <c r="D8" s="19"/>
      <c r="E8" s="19"/>
      <c r="F8" s="19"/>
      <c r="G8" s="19"/>
      <c r="H8" s="19"/>
      <c r="I8" s="19"/>
      <c r="J8" s="19"/>
      <c r="K8" s="20">
        <f>'By Market'!I10</f>
        <v>43938</v>
      </c>
    </row>
    <row r="9" spans="1:12" s="21" customFormat="1" ht="15">
      <c r="B9" s="207" t="str">
        <f>'By Market'!D11</f>
        <v>April</v>
      </c>
      <c r="C9" s="219"/>
      <c r="D9" s="219"/>
      <c r="E9" s="219"/>
      <c r="F9" s="220"/>
      <c r="G9" s="210" t="str">
        <f>'By Manufacturer EU27'!G9:K9</f>
        <v>Jan-Apr</v>
      </c>
      <c r="H9" s="221"/>
      <c r="I9" s="221"/>
      <c r="J9" s="221"/>
      <c r="K9" s="222"/>
      <c r="L9" s="93"/>
    </row>
    <row r="10" spans="1:12" s="21" customFormat="1" ht="17">
      <c r="B10" s="94" t="s">
        <v>46</v>
      </c>
      <c r="C10" s="95"/>
      <c r="D10" s="216" t="s">
        <v>47</v>
      </c>
      <c r="E10" s="217"/>
      <c r="F10" s="96" t="s">
        <v>4</v>
      </c>
      <c r="G10" s="94" t="s">
        <v>46</v>
      </c>
      <c r="H10" s="95"/>
      <c r="I10" s="216" t="s">
        <v>47</v>
      </c>
      <c r="J10" s="217"/>
      <c r="K10" s="96" t="s">
        <v>4</v>
      </c>
      <c r="L10" s="93"/>
    </row>
    <row r="11" spans="1:12" s="21" customFormat="1" ht="16" thickBot="1">
      <c r="A11" s="92"/>
      <c r="B11" s="169" t="str">
        <f>'By Manufacturer EU27'!B11</f>
        <v xml:space="preserve"> '20</v>
      </c>
      <c r="C11" s="170" t="str">
        <f>'By Manufacturer EU27'!C11</f>
        <v xml:space="preserve"> '19</v>
      </c>
      <c r="D11" s="28">
        <f>'By Market'!D12</f>
        <v>2020</v>
      </c>
      <c r="E11" s="170">
        <f>'By Market'!E12</f>
        <v>2019</v>
      </c>
      <c r="F11" s="174" t="str">
        <f>'By Market'!F12</f>
        <v>20/19</v>
      </c>
      <c r="G11" s="169" t="str">
        <f>B11</f>
        <v xml:space="preserve"> '20</v>
      </c>
      <c r="H11" s="170" t="str">
        <f>C11</f>
        <v xml:space="preserve"> '19</v>
      </c>
      <c r="I11" s="170">
        <f>D11</f>
        <v>2020</v>
      </c>
      <c r="J11" s="28">
        <f>E11</f>
        <v>2019</v>
      </c>
      <c r="K11" s="174" t="str">
        <f>F11</f>
        <v>20/19</v>
      </c>
      <c r="L11" s="93"/>
    </row>
    <row r="12" spans="1:12" s="21" customFormat="1" ht="15">
      <c r="A12" s="98" t="s">
        <v>48</v>
      </c>
      <c r="B12" s="99">
        <v>29.086331843752927</v>
      </c>
      <c r="C12" s="100">
        <v>24.600040240292028</v>
      </c>
      <c r="D12" s="101">
        <v>71402</v>
      </c>
      <c r="E12" s="101">
        <v>299551</v>
      </c>
      <c r="F12" s="102">
        <v>-76.16365827521858</v>
      </c>
      <c r="G12" s="99">
        <v>25.888122227370726</v>
      </c>
      <c r="H12" s="100">
        <v>23.551558305351236</v>
      </c>
      <c r="I12" s="101">
        <v>778825</v>
      </c>
      <c r="J12" s="101">
        <v>1187239</v>
      </c>
      <c r="K12" s="102">
        <v>-34.400318722683473</v>
      </c>
      <c r="L12" s="93"/>
    </row>
    <row r="13" spans="1:12" s="21" customFormat="1" ht="15">
      <c r="A13" s="103" t="s">
        <v>49</v>
      </c>
      <c r="B13" s="104">
        <v>13.322307451025123</v>
      </c>
      <c r="C13" s="105">
        <v>11.630265626988917</v>
      </c>
      <c r="D13" s="32">
        <v>32704</v>
      </c>
      <c r="E13" s="32">
        <v>141620</v>
      </c>
      <c r="F13" s="33">
        <v>-76.907216494845372</v>
      </c>
      <c r="G13" s="104">
        <v>11.783171665183056</v>
      </c>
      <c r="H13" s="105">
        <v>11.26009988849481</v>
      </c>
      <c r="I13" s="32">
        <v>354488</v>
      </c>
      <c r="J13" s="32">
        <v>567624</v>
      </c>
      <c r="K13" s="33">
        <v>-37.548799909799449</v>
      </c>
      <c r="L13" s="93"/>
    </row>
    <row r="14" spans="1:12" s="21" customFormat="1" ht="15">
      <c r="A14" s="103" t="s">
        <v>51</v>
      </c>
      <c r="B14" s="104">
        <v>5.8272874292720882</v>
      </c>
      <c r="C14" s="105">
        <v>5.1441875361854672</v>
      </c>
      <c r="D14" s="32">
        <v>14305</v>
      </c>
      <c r="E14" s="32">
        <v>62640</v>
      </c>
      <c r="F14" s="33">
        <v>-77.163154533844192</v>
      </c>
      <c r="G14" s="104">
        <v>5.6037941435155796</v>
      </c>
      <c r="H14" s="105">
        <v>5.0528851198993214</v>
      </c>
      <c r="I14" s="32">
        <v>168586</v>
      </c>
      <c r="J14" s="32">
        <v>254717</v>
      </c>
      <c r="K14" s="33">
        <v>-33.814390087822957</v>
      </c>
      <c r="L14" s="93"/>
    </row>
    <row r="15" spans="1:12" s="21" customFormat="1" ht="15">
      <c r="A15" s="103" t="s">
        <v>50</v>
      </c>
      <c r="B15" s="104">
        <v>5.7682202026209559</v>
      </c>
      <c r="C15" s="105">
        <v>3.7117152629785211</v>
      </c>
      <c r="D15" s="32">
        <v>14160</v>
      </c>
      <c r="E15" s="32">
        <v>45197</v>
      </c>
      <c r="F15" s="33">
        <v>-68.670486979224293</v>
      </c>
      <c r="G15" s="104">
        <v>4.2385619589778845</v>
      </c>
      <c r="H15" s="105">
        <v>3.6654082575732176</v>
      </c>
      <c r="I15" s="32">
        <v>127514</v>
      </c>
      <c r="J15" s="32">
        <v>184774</v>
      </c>
      <c r="K15" s="33">
        <v>-30.989208438416661</v>
      </c>
      <c r="L15" s="106"/>
    </row>
    <row r="16" spans="1:12" s="21" customFormat="1" ht="15">
      <c r="A16" s="103" t="s">
        <v>52</v>
      </c>
      <c r="B16" s="104">
        <v>3.1965553622857792</v>
      </c>
      <c r="C16" s="105">
        <v>3.4503997339213348</v>
      </c>
      <c r="D16" s="32">
        <v>7847</v>
      </c>
      <c r="E16" s="32">
        <v>42015</v>
      </c>
      <c r="F16" s="33">
        <v>-81.323336903486847</v>
      </c>
      <c r="G16" s="104">
        <v>3.6313341262174967</v>
      </c>
      <c r="H16" s="105">
        <v>3.1426173388287806</v>
      </c>
      <c r="I16" s="32">
        <v>109246</v>
      </c>
      <c r="J16" s="32">
        <v>158420</v>
      </c>
      <c r="K16" s="33">
        <v>-31.040272692841814</v>
      </c>
      <c r="L16" s="106"/>
    </row>
    <row r="17" spans="1:12" s="21" customFormat="1" ht="15">
      <c r="A17" s="103" t="s">
        <v>53</v>
      </c>
      <c r="B17" s="104">
        <v>0.90637640895703564</v>
      </c>
      <c r="C17" s="105">
        <v>0.62347815732311729</v>
      </c>
      <c r="D17" s="32">
        <v>2225</v>
      </c>
      <c r="E17" s="32">
        <v>7592</v>
      </c>
      <c r="F17" s="107">
        <v>-70.692834562697584</v>
      </c>
      <c r="G17" s="104">
        <v>0.58113445369771433</v>
      </c>
      <c r="H17" s="105">
        <v>0.39216261943760994</v>
      </c>
      <c r="I17" s="32">
        <v>17483</v>
      </c>
      <c r="J17" s="32">
        <v>19769</v>
      </c>
      <c r="K17" s="107">
        <v>-11.563559107693864</v>
      </c>
      <c r="L17" s="93"/>
    </row>
    <row r="18" spans="1:12" s="21" customFormat="1" ht="17">
      <c r="A18" s="108" t="s">
        <v>54</v>
      </c>
      <c r="B18" s="109">
        <v>6.5584989591947307E-2</v>
      </c>
      <c r="C18" s="110">
        <v>3.9993922894673094E-2</v>
      </c>
      <c r="D18" s="111">
        <v>161</v>
      </c>
      <c r="E18" s="111">
        <v>487</v>
      </c>
      <c r="F18" s="112">
        <v>-66.940451745379875</v>
      </c>
      <c r="G18" s="109">
        <v>5.0125879778994062E-2</v>
      </c>
      <c r="H18" s="110">
        <v>3.8385081117495841E-2</v>
      </c>
      <c r="I18" s="111">
        <v>1508</v>
      </c>
      <c r="J18" s="111">
        <v>1935</v>
      </c>
      <c r="K18" s="112">
        <v>-22.067183462532299</v>
      </c>
      <c r="L18" s="93"/>
    </row>
    <row r="19" spans="1:12" s="21" customFormat="1" ht="15">
      <c r="A19" s="113" t="s">
        <v>55</v>
      </c>
      <c r="B19" s="114">
        <v>13.885279225037985</v>
      </c>
      <c r="C19" s="115">
        <v>16.768868796117221</v>
      </c>
      <c r="D19" s="116">
        <v>34086</v>
      </c>
      <c r="E19" s="116">
        <v>204192</v>
      </c>
      <c r="F19" s="117">
        <v>-83.306887635166902</v>
      </c>
      <c r="G19" s="114">
        <v>15.373288224473528</v>
      </c>
      <c r="H19" s="115">
        <v>16.946408277212097</v>
      </c>
      <c r="I19" s="116">
        <v>462494</v>
      </c>
      <c r="J19" s="116">
        <v>854272</v>
      </c>
      <c r="K19" s="117">
        <v>-45.861037234042549</v>
      </c>
      <c r="L19" s="106"/>
    </row>
    <row r="20" spans="1:12" s="21" customFormat="1" ht="15">
      <c r="A20" s="118" t="s">
        <v>56</v>
      </c>
      <c r="B20" s="104">
        <v>5.4716619888138895</v>
      </c>
      <c r="C20" s="105">
        <v>6.6761929398818252</v>
      </c>
      <c r="D20" s="32">
        <v>13432</v>
      </c>
      <c r="E20" s="32">
        <v>81295</v>
      </c>
      <c r="F20" s="33">
        <v>-83.477458638292632</v>
      </c>
      <c r="G20" s="104">
        <v>6.3091463775409471</v>
      </c>
      <c r="H20" s="105">
        <v>6.5961439160836663</v>
      </c>
      <c r="I20" s="32">
        <v>189806</v>
      </c>
      <c r="J20" s="32">
        <v>332513</v>
      </c>
      <c r="K20" s="33">
        <v>-42.917720510175542</v>
      </c>
      <c r="L20" s="93"/>
    </row>
    <row r="21" spans="1:12" s="21" customFormat="1" ht="15">
      <c r="A21" s="118" t="s">
        <v>57</v>
      </c>
      <c r="B21" s="104">
        <v>4.2414342337351263</v>
      </c>
      <c r="C21" s="105">
        <v>5.2506190024513728</v>
      </c>
      <c r="D21" s="32">
        <v>10412</v>
      </c>
      <c r="E21" s="32">
        <v>63936</v>
      </c>
      <c r="F21" s="33">
        <v>-83.714964964964963</v>
      </c>
      <c r="G21" s="119">
        <v>4.5431730745579246</v>
      </c>
      <c r="H21" s="105">
        <v>5.6510179187906582</v>
      </c>
      <c r="I21" s="32">
        <v>136678</v>
      </c>
      <c r="J21" s="32">
        <v>284869</v>
      </c>
      <c r="K21" s="33">
        <v>-52.020753398930744</v>
      </c>
      <c r="L21" s="93"/>
    </row>
    <row r="22" spans="1:12" s="21" customFormat="1" ht="15">
      <c r="A22" s="103" t="s">
        <v>58</v>
      </c>
      <c r="B22" s="104">
        <v>3.8063735574357493</v>
      </c>
      <c r="C22" s="105">
        <v>4.5555295499246524</v>
      </c>
      <c r="D22" s="32">
        <v>9344</v>
      </c>
      <c r="E22" s="32">
        <v>55472</v>
      </c>
      <c r="F22" s="33">
        <v>-83.155465820594173</v>
      </c>
      <c r="G22" s="119">
        <v>4.0611269813517099</v>
      </c>
      <c r="H22" s="105">
        <v>4.4250559559263891</v>
      </c>
      <c r="I22" s="32">
        <v>122176</v>
      </c>
      <c r="J22" s="32">
        <v>223068</v>
      </c>
      <c r="K22" s="33">
        <v>-45.229257446159913</v>
      </c>
      <c r="L22" s="93"/>
    </row>
    <row r="23" spans="1:12" s="21" customFormat="1" ht="15">
      <c r="A23" s="108" t="s">
        <v>59</v>
      </c>
      <c r="B23" s="109">
        <v>0.3658094450532216</v>
      </c>
      <c r="C23" s="110">
        <v>0.28652730385937247</v>
      </c>
      <c r="D23" s="111">
        <v>898</v>
      </c>
      <c r="E23" s="111">
        <v>3489</v>
      </c>
      <c r="F23" s="112">
        <v>-74.261966179421037</v>
      </c>
      <c r="G23" s="120">
        <v>0.45984179102294687</v>
      </c>
      <c r="H23" s="110">
        <v>0.27419048641138372</v>
      </c>
      <c r="I23" s="111">
        <v>13834</v>
      </c>
      <c r="J23" s="111">
        <v>13822</v>
      </c>
      <c r="K23" s="112">
        <v>8.6818116046881777E-2</v>
      </c>
      <c r="L23" s="93"/>
    </row>
    <row r="24" spans="1:12" s="21" customFormat="1" ht="15">
      <c r="A24" s="121" t="s">
        <v>60</v>
      </c>
      <c r="B24" s="122">
        <v>8.8547883152804872</v>
      </c>
      <c r="C24" s="123">
        <v>10.05054673417181</v>
      </c>
      <c r="D24" s="124">
        <v>21737</v>
      </c>
      <c r="E24" s="124">
        <v>122384</v>
      </c>
      <c r="F24" s="125">
        <v>-82.23869133220029</v>
      </c>
      <c r="G24" s="122">
        <v>8.4814451144884391</v>
      </c>
      <c r="H24" s="123">
        <v>9.81565044065478</v>
      </c>
      <c r="I24" s="124">
        <v>255158</v>
      </c>
      <c r="J24" s="124">
        <v>494809</v>
      </c>
      <c r="K24" s="125">
        <v>-48.433031735477726</v>
      </c>
      <c r="L24" s="93"/>
    </row>
    <row r="25" spans="1:12" s="21" customFormat="1" ht="15">
      <c r="A25" s="103" t="s">
        <v>61</v>
      </c>
      <c r="B25" s="104">
        <v>6.3812972792413323</v>
      </c>
      <c r="C25" s="105">
        <v>6.7147907710122077</v>
      </c>
      <c r="D25" s="32">
        <v>15665</v>
      </c>
      <c r="E25" s="32">
        <v>81765</v>
      </c>
      <c r="F25" s="33">
        <v>-80.841435822173295</v>
      </c>
      <c r="G25" s="104">
        <v>6.1692725697756901</v>
      </c>
      <c r="H25" s="105">
        <v>6.6421861761734382</v>
      </c>
      <c r="I25" s="32">
        <v>185598</v>
      </c>
      <c r="J25" s="32">
        <v>334834</v>
      </c>
      <c r="K25" s="33">
        <v>-44.570145206281317</v>
      </c>
      <c r="L25" s="93"/>
    </row>
    <row r="26" spans="1:12" s="21" customFormat="1" ht="15">
      <c r="A26" s="103" t="s">
        <v>62</v>
      </c>
      <c r="B26" s="104">
        <v>2.4148311695718236</v>
      </c>
      <c r="C26" s="105">
        <v>3.2791731851833603</v>
      </c>
      <c r="D26" s="32">
        <v>5928</v>
      </c>
      <c r="E26" s="32">
        <v>39930</v>
      </c>
      <c r="F26" s="33">
        <v>-85.154019534184826</v>
      </c>
      <c r="G26" s="104">
        <v>2.2817912090907342</v>
      </c>
      <c r="H26" s="105">
        <v>3.1219667603051051</v>
      </c>
      <c r="I26" s="32">
        <v>68646</v>
      </c>
      <c r="J26" s="32">
        <v>157379</v>
      </c>
      <c r="K26" s="33">
        <v>-56.381728184827708</v>
      </c>
      <c r="L26" s="106"/>
    </row>
    <row r="27" spans="1:12" s="21" customFormat="1" ht="15">
      <c r="A27" s="103" t="s">
        <v>64</v>
      </c>
      <c r="B27" s="104">
        <v>4.3587539666697893E-2</v>
      </c>
      <c r="C27" s="185">
        <v>1.7081593351318279E-2</v>
      </c>
      <c r="D27" s="32">
        <v>107</v>
      </c>
      <c r="E27" s="32">
        <v>208</v>
      </c>
      <c r="F27" s="126">
        <v>-48.557692307692307</v>
      </c>
      <c r="G27" s="104">
        <v>2.0907943223466358E-2</v>
      </c>
      <c r="H27" s="185">
        <v>1.6881500791208766E-2</v>
      </c>
      <c r="I27" s="32">
        <v>629</v>
      </c>
      <c r="J27" s="38">
        <v>851</v>
      </c>
      <c r="K27" s="126">
        <v>-26.086956521739129</v>
      </c>
      <c r="L27" s="106"/>
    </row>
    <row r="28" spans="1:12" s="21" customFormat="1" ht="15">
      <c r="A28" s="108" t="s">
        <v>63</v>
      </c>
      <c r="B28" s="120">
        <v>1.5072326800633851E-2</v>
      </c>
      <c r="C28" s="110">
        <v>3.9501184624923524E-2</v>
      </c>
      <c r="D28" s="111">
        <v>37</v>
      </c>
      <c r="E28" s="111">
        <v>481</v>
      </c>
      <c r="F28" s="184">
        <v>-92.307692307692307</v>
      </c>
      <c r="G28" s="120">
        <v>9.4733923985499385E-3</v>
      </c>
      <c r="H28" s="110">
        <v>3.461600338502855E-2</v>
      </c>
      <c r="I28" s="111">
        <v>285</v>
      </c>
      <c r="J28" s="111">
        <v>1745</v>
      </c>
      <c r="K28" s="184">
        <v>-83.667621776504291</v>
      </c>
      <c r="L28" s="162"/>
    </row>
    <row r="29" spans="1:12" s="21" customFormat="1" ht="15">
      <c r="A29" s="121" t="s">
        <v>78</v>
      </c>
      <c r="B29" s="127">
        <v>9.6018868923713647</v>
      </c>
      <c r="C29" s="123">
        <v>6.6140257948484216</v>
      </c>
      <c r="D29" s="124">
        <v>23571</v>
      </c>
      <c r="E29" s="124">
        <v>80538</v>
      </c>
      <c r="F29" s="137">
        <v>-70.733070103553601</v>
      </c>
      <c r="G29" s="127">
        <v>7.6578250553611751</v>
      </c>
      <c r="H29" s="123">
        <v>6.5457176234734984</v>
      </c>
      <c r="I29" s="138">
        <v>230380</v>
      </c>
      <c r="J29" s="124">
        <v>329971</v>
      </c>
      <c r="K29" s="137">
        <v>-30.18174324410327</v>
      </c>
      <c r="L29" s="93"/>
    </row>
    <row r="30" spans="1:12" s="21" customFormat="1" ht="15">
      <c r="A30" s="103" t="s">
        <v>79</v>
      </c>
      <c r="B30" s="104">
        <v>8.0017760904013713</v>
      </c>
      <c r="C30" s="105">
        <v>5.4055030652426534</v>
      </c>
      <c r="D30" s="32">
        <v>19643</v>
      </c>
      <c r="E30" s="32">
        <v>65822</v>
      </c>
      <c r="F30" s="33">
        <v>-70.157394184315265</v>
      </c>
      <c r="G30" s="104">
        <v>6.149162385912101</v>
      </c>
      <c r="H30" s="105">
        <v>5.1712143234475709</v>
      </c>
      <c r="I30" s="32">
        <v>184993</v>
      </c>
      <c r="J30" s="32">
        <v>260682</v>
      </c>
      <c r="K30" s="33">
        <v>-29.034992826508926</v>
      </c>
      <c r="L30" s="106"/>
    </row>
    <row r="31" spans="1:12" s="21" customFormat="1" ht="15">
      <c r="A31" s="103" t="s">
        <v>80</v>
      </c>
      <c r="B31" s="104">
        <v>1.6001108019699939</v>
      </c>
      <c r="C31" s="105">
        <v>1.2085227296057683</v>
      </c>
      <c r="D31" s="32">
        <v>3928</v>
      </c>
      <c r="E31" s="32">
        <v>14716</v>
      </c>
      <c r="F31" s="33">
        <v>-73.307964120684971</v>
      </c>
      <c r="G31" s="104">
        <v>1.5086626694490739</v>
      </c>
      <c r="H31" s="105">
        <v>1.3745033000259272</v>
      </c>
      <c r="I31" s="32">
        <v>45387</v>
      </c>
      <c r="J31" s="32">
        <v>69289</v>
      </c>
      <c r="K31" s="33">
        <v>-34.496096061423891</v>
      </c>
      <c r="L31" s="106"/>
    </row>
    <row r="32" spans="1:12" s="21" customFormat="1" ht="15">
      <c r="A32" s="121" t="s">
        <v>65</v>
      </c>
      <c r="B32" s="122">
        <v>5.6085350105709963</v>
      </c>
      <c r="C32" s="123">
        <v>6.4567601637533514</v>
      </c>
      <c r="D32" s="124">
        <v>13768</v>
      </c>
      <c r="E32" s="124">
        <v>78623</v>
      </c>
      <c r="F32" s="125">
        <v>-82.48858476527225</v>
      </c>
      <c r="G32" s="122">
        <v>6.7536977808329013</v>
      </c>
      <c r="H32" s="123">
        <v>6.2969188186282112</v>
      </c>
      <c r="I32" s="124">
        <v>203180</v>
      </c>
      <c r="J32" s="124">
        <v>317429</v>
      </c>
      <c r="K32" s="125">
        <v>-35.991985609380365</v>
      </c>
      <c r="L32" s="93"/>
    </row>
    <row r="33" spans="1:12" s="21" customFormat="1" ht="15">
      <c r="A33" s="103" t="s">
        <v>67</v>
      </c>
      <c r="B33" s="104">
        <v>2.8722966559802514</v>
      </c>
      <c r="C33" s="105">
        <v>3.0654068991570069</v>
      </c>
      <c r="D33" s="32">
        <v>7051</v>
      </c>
      <c r="E33" s="32">
        <v>37327</v>
      </c>
      <c r="F33" s="33">
        <v>-81.110188335521201</v>
      </c>
      <c r="G33" s="119">
        <v>3.4843802041333243</v>
      </c>
      <c r="H33" s="105">
        <v>3.0466843919118762</v>
      </c>
      <c r="I33" s="32">
        <v>104825</v>
      </c>
      <c r="J33" s="32">
        <v>153584</v>
      </c>
      <c r="K33" s="33">
        <v>-31.747447650796957</v>
      </c>
      <c r="L33" s="93"/>
    </row>
    <row r="34" spans="1:12" s="21" customFormat="1" ht="15">
      <c r="A34" s="103" t="s">
        <v>66</v>
      </c>
      <c r="B34" s="104">
        <v>2.7362383545907454</v>
      </c>
      <c r="C34" s="105">
        <v>3.3913532645963445</v>
      </c>
      <c r="D34" s="32">
        <v>6717</v>
      </c>
      <c r="E34" s="32">
        <v>41296</v>
      </c>
      <c r="F34" s="33">
        <v>-83.734502130956983</v>
      </c>
      <c r="G34" s="104">
        <v>3.2693175766995761</v>
      </c>
      <c r="H34" s="105">
        <v>3.2502344267163337</v>
      </c>
      <c r="I34" s="32">
        <v>98355</v>
      </c>
      <c r="J34" s="32">
        <v>163845</v>
      </c>
      <c r="K34" s="33">
        <v>-39.970704019042387</v>
      </c>
      <c r="L34" s="93"/>
    </row>
    <row r="35" spans="1:12" s="129" customFormat="1" ht="15">
      <c r="A35" s="121" t="s">
        <v>75</v>
      </c>
      <c r="B35" s="122">
        <v>6.0798507432286559</v>
      </c>
      <c r="C35" s="123">
        <v>6.637184493526652</v>
      </c>
      <c r="D35" s="124">
        <v>14925</v>
      </c>
      <c r="E35" s="124">
        <v>80820</v>
      </c>
      <c r="F35" s="191">
        <v>-81.533036377134366</v>
      </c>
      <c r="G35" s="122">
        <v>6.2409711922447153</v>
      </c>
      <c r="H35" s="123">
        <v>6.1182446968580368</v>
      </c>
      <c r="I35" s="124">
        <v>187755</v>
      </c>
      <c r="J35" s="124">
        <v>308422</v>
      </c>
      <c r="K35" s="191">
        <v>-39.123992451900321</v>
      </c>
      <c r="L35" s="130"/>
    </row>
    <row r="36" spans="1:12" s="21" customFormat="1" ht="15">
      <c r="A36" s="103" t="s">
        <v>76</v>
      </c>
      <c r="B36" s="104">
        <v>5.9197581909948953</v>
      </c>
      <c r="C36" s="105">
        <v>5.8148043213146252</v>
      </c>
      <c r="D36" s="32">
        <v>14532</v>
      </c>
      <c r="E36" s="32">
        <v>70806</v>
      </c>
      <c r="F36" s="33">
        <v>-79.476315566477425</v>
      </c>
      <c r="G36" s="119">
        <v>6.1138615342375049</v>
      </c>
      <c r="H36" s="105">
        <v>5.4832146106909692</v>
      </c>
      <c r="I36" s="32">
        <v>183931</v>
      </c>
      <c r="J36" s="32">
        <v>276410</v>
      </c>
      <c r="K36" s="33">
        <v>-33.457183169928726</v>
      </c>
      <c r="L36" s="93"/>
    </row>
    <row r="37" spans="1:12" s="21" customFormat="1" ht="15">
      <c r="A37" s="103" t="s">
        <v>77</v>
      </c>
      <c r="B37" s="104">
        <v>0.16009255223375957</v>
      </c>
      <c r="C37" s="105">
        <v>0.82238017221202531</v>
      </c>
      <c r="D37" s="32">
        <v>393</v>
      </c>
      <c r="E37" s="32">
        <v>10014</v>
      </c>
      <c r="F37" s="33">
        <v>-96.075494307968839</v>
      </c>
      <c r="G37" s="104">
        <v>0.12710965800721041</v>
      </c>
      <c r="H37" s="105">
        <v>0.63503008616706813</v>
      </c>
      <c r="I37" s="32">
        <v>3824</v>
      </c>
      <c r="J37" s="32">
        <v>32012</v>
      </c>
      <c r="K37" s="33">
        <v>-88.054479570161192</v>
      </c>
      <c r="L37" s="93"/>
    </row>
    <row r="38" spans="1:12" s="21" customFormat="1" ht="15">
      <c r="A38" s="121" t="s">
        <v>68</v>
      </c>
      <c r="B38" s="122">
        <v>5.5168789692157914</v>
      </c>
      <c r="C38" s="123">
        <v>6.2588436254039426</v>
      </c>
      <c r="D38" s="124">
        <v>13543</v>
      </c>
      <c r="E38" s="124">
        <v>76213</v>
      </c>
      <c r="F38" s="125">
        <v>-82.230065736816556</v>
      </c>
      <c r="G38" s="127">
        <v>5.5255804862742171</v>
      </c>
      <c r="H38" s="123">
        <v>6.3338161059039431</v>
      </c>
      <c r="I38" s="124">
        <v>166233</v>
      </c>
      <c r="J38" s="124">
        <v>319289</v>
      </c>
      <c r="K38" s="125">
        <v>-47.936508930780583</v>
      </c>
      <c r="L38" s="93"/>
    </row>
    <row r="39" spans="1:12" s="21" customFormat="1" ht="15">
      <c r="A39" s="121" t="s">
        <v>69</v>
      </c>
      <c r="B39" s="122">
        <v>3.8658481442706822</v>
      </c>
      <c r="C39" s="123">
        <v>6.8409317680680966</v>
      </c>
      <c r="D39" s="124">
        <v>9490</v>
      </c>
      <c r="E39" s="124">
        <v>83301</v>
      </c>
      <c r="F39" s="125">
        <v>-88.607579740939485</v>
      </c>
      <c r="G39" s="122">
        <v>5.4840969995605677</v>
      </c>
      <c r="H39" s="123">
        <v>6.4997348751373973</v>
      </c>
      <c r="I39" s="124">
        <v>164985</v>
      </c>
      <c r="J39" s="124">
        <v>327653</v>
      </c>
      <c r="K39" s="125">
        <v>-49.646424723716862</v>
      </c>
      <c r="L39" s="162"/>
    </row>
    <row r="40" spans="1:12" s="21" customFormat="1" ht="15">
      <c r="A40" s="103" t="s">
        <v>70</v>
      </c>
      <c r="B40" s="104">
        <v>3.0050960758993495</v>
      </c>
      <c r="C40" s="105">
        <v>4.9262329748662426</v>
      </c>
      <c r="D40" s="32">
        <v>7377</v>
      </c>
      <c r="E40" s="32">
        <v>59986</v>
      </c>
      <c r="F40" s="33">
        <v>-87.702130497115988</v>
      </c>
      <c r="G40" s="119">
        <v>3.9216852932397206</v>
      </c>
      <c r="H40" s="105">
        <v>4.5132325376149005</v>
      </c>
      <c r="I40" s="32">
        <v>117981</v>
      </c>
      <c r="J40" s="32">
        <v>227513</v>
      </c>
      <c r="K40" s="33">
        <v>-48.143183026903955</v>
      </c>
      <c r="L40" s="93"/>
    </row>
    <row r="41" spans="1:12" s="21" customFormat="1" ht="15">
      <c r="A41" s="103" t="s">
        <v>71</v>
      </c>
      <c r="B41" s="104">
        <v>0.55360248978544335</v>
      </c>
      <c r="C41" s="105">
        <v>1.0336006438446725</v>
      </c>
      <c r="D41" s="32">
        <v>1359</v>
      </c>
      <c r="E41" s="32">
        <v>12586</v>
      </c>
      <c r="F41" s="33">
        <v>-89.202288256793267</v>
      </c>
      <c r="G41" s="104">
        <v>0.82594685726024175</v>
      </c>
      <c r="H41" s="105">
        <v>1.0907512585248109</v>
      </c>
      <c r="I41" s="32">
        <v>24848</v>
      </c>
      <c r="J41" s="32">
        <v>54985</v>
      </c>
      <c r="K41" s="33">
        <v>-54.809493498226793</v>
      </c>
      <c r="L41" s="93"/>
    </row>
    <row r="42" spans="1:12" s="21" customFormat="1" ht="15">
      <c r="A42" s="103" t="s">
        <v>72</v>
      </c>
      <c r="B42" s="104">
        <v>4.4809620218100643E-2</v>
      </c>
      <c r="C42" s="105">
        <v>0.47245387764487529</v>
      </c>
      <c r="D42" s="32">
        <v>110</v>
      </c>
      <c r="E42" s="32">
        <v>5753</v>
      </c>
      <c r="F42" s="33">
        <v>-98.08795411089865</v>
      </c>
      <c r="G42" s="119">
        <v>0.42706717732129695</v>
      </c>
      <c r="H42" s="105">
        <v>0.48242211250458983</v>
      </c>
      <c r="I42" s="32">
        <v>12848</v>
      </c>
      <c r="J42" s="32">
        <v>24319</v>
      </c>
      <c r="K42" s="33">
        <v>-47.168880299354413</v>
      </c>
      <c r="L42" s="93"/>
    </row>
    <row r="43" spans="1:12" s="21" customFormat="1" ht="15">
      <c r="A43" s="103" t="s">
        <v>73</v>
      </c>
      <c r="B43" s="104">
        <v>0.24360138991294714</v>
      </c>
      <c r="C43" s="105">
        <v>0.35624976902893601</v>
      </c>
      <c r="D43" s="32">
        <v>598</v>
      </c>
      <c r="E43" s="32">
        <v>4338</v>
      </c>
      <c r="F43" s="33">
        <v>-86.214845550945142</v>
      </c>
      <c r="G43" s="104">
        <v>0.27479485950460469</v>
      </c>
      <c r="H43" s="185">
        <v>0.36661223986172642</v>
      </c>
      <c r="I43" s="32">
        <v>8267</v>
      </c>
      <c r="J43" s="38">
        <v>18481</v>
      </c>
      <c r="K43" s="33">
        <v>-55.26757210107678</v>
      </c>
      <c r="L43" s="106"/>
    </row>
    <row r="44" spans="1:12" s="21" customFormat="1" ht="17">
      <c r="A44" s="118" t="s">
        <v>74</v>
      </c>
      <c r="B44" s="104">
        <v>1.8738568454842085E-2</v>
      </c>
      <c r="C44" s="105">
        <v>5.2394502683370488E-2</v>
      </c>
      <c r="D44" s="32">
        <v>46</v>
      </c>
      <c r="E44" s="32">
        <v>638</v>
      </c>
      <c r="F44" s="33">
        <v>-92.789968652037615</v>
      </c>
      <c r="G44" s="104">
        <v>3.4602812234703462E-2</v>
      </c>
      <c r="H44" s="105">
        <v>4.6716726631370907E-2</v>
      </c>
      <c r="I44" s="32">
        <v>1041</v>
      </c>
      <c r="J44" s="32">
        <v>2355</v>
      </c>
      <c r="K44" s="33">
        <v>-55.796178343949045</v>
      </c>
      <c r="L44" s="93"/>
    </row>
    <row r="45" spans="1:12" s="21" customFormat="1" ht="15">
      <c r="A45" s="121" t="s">
        <v>81</v>
      </c>
      <c r="B45" s="122">
        <v>4.533918845704183</v>
      </c>
      <c r="C45" s="123">
        <v>4.485396469530297</v>
      </c>
      <c r="D45" s="124">
        <v>11130</v>
      </c>
      <c r="E45" s="124">
        <v>54618</v>
      </c>
      <c r="F45" s="125">
        <v>-79.622102603537286</v>
      </c>
      <c r="G45" s="122">
        <v>5.4699035309494066</v>
      </c>
      <c r="H45" s="123">
        <v>4.528923803332698</v>
      </c>
      <c r="I45" s="124">
        <v>164558</v>
      </c>
      <c r="J45" s="124">
        <v>228304</v>
      </c>
      <c r="K45" s="125">
        <v>-27.921543205550492</v>
      </c>
      <c r="L45" s="93"/>
    </row>
    <row r="46" spans="1:12" s="21" customFormat="1" ht="15">
      <c r="A46" s="103" t="s">
        <v>82</v>
      </c>
      <c r="B46" s="104">
        <v>4.3754557342056275</v>
      </c>
      <c r="C46" s="105">
        <v>4.1712758225649491</v>
      </c>
      <c r="D46" s="32">
        <v>10741</v>
      </c>
      <c r="E46" s="32">
        <v>50793</v>
      </c>
      <c r="F46" s="33">
        <v>-78.853385308999265</v>
      </c>
      <c r="G46" s="104">
        <v>5.0742813683966297</v>
      </c>
      <c r="H46" s="105">
        <v>4.2247989048250352</v>
      </c>
      <c r="I46" s="32">
        <v>152656</v>
      </c>
      <c r="J46" s="32">
        <v>212973</v>
      </c>
      <c r="K46" s="33">
        <v>-28.321430416062132</v>
      </c>
      <c r="L46" s="93"/>
    </row>
    <row r="47" spans="1:12" s="21" customFormat="1" ht="15">
      <c r="A47" s="103" t="s">
        <v>83</v>
      </c>
      <c r="B47" s="104">
        <v>0.15846311149855591</v>
      </c>
      <c r="C47" s="105">
        <v>0.31412064696534819</v>
      </c>
      <c r="D47" s="32">
        <v>389</v>
      </c>
      <c r="E47" s="32">
        <v>3825</v>
      </c>
      <c r="F47" s="33">
        <v>-89.830065359477132</v>
      </c>
      <c r="G47" s="104">
        <v>0.39562216255277677</v>
      </c>
      <c r="H47" s="105">
        <v>0.30412489850766344</v>
      </c>
      <c r="I47" s="32">
        <v>11902</v>
      </c>
      <c r="J47" s="32">
        <v>15331</v>
      </c>
      <c r="K47" s="33">
        <v>-22.366447068032091</v>
      </c>
      <c r="L47" s="93"/>
    </row>
    <row r="48" spans="1:12" s="21" customFormat="1" ht="15">
      <c r="A48" s="132" t="s">
        <v>84</v>
      </c>
      <c r="B48" s="133">
        <v>1.4432771312066417</v>
      </c>
      <c r="C48" s="134">
        <v>2.3509364080201363</v>
      </c>
      <c r="D48" s="135">
        <v>3543</v>
      </c>
      <c r="E48" s="135">
        <v>28627</v>
      </c>
      <c r="F48" s="136">
        <v>-87.623572152164044</v>
      </c>
      <c r="G48" s="187">
        <v>2.805752908663866</v>
      </c>
      <c r="H48" s="134">
        <v>2.732978101063257</v>
      </c>
      <c r="I48" s="135">
        <v>84409</v>
      </c>
      <c r="J48" s="135">
        <v>137770</v>
      </c>
      <c r="K48" s="136">
        <v>-38.731944545256589</v>
      </c>
      <c r="L48" s="162"/>
    </row>
    <row r="49" spans="1:12" s="129" customFormat="1" ht="15">
      <c r="A49" s="121" t="s">
        <v>85</v>
      </c>
      <c r="B49" s="127">
        <v>3.2674360342671385</v>
      </c>
      <c r="C49" s="123">
        <v>2.1649277111896752</v>
      </c>
      <c r="D49" s="124">
        <v>8021</v>
      </c>
      <c r="E49" s="124">
        <v>26362</v>
      </c>
      <c r="F49" s="137">
        <v>-69.573628707988775</v>
      </c>
      <c r="G49" s="127">
        <v>2.4424400001861435</v>
      </c>
      <c r="H49" s="123">
        <v>2.1451209983057002</v>
      </c>
      <c r="I49" s="138">
        <v>73479</v>
      </c>
      <c r="J49" s="124">
        <v>108136</v>
      </c>
      <c r="K49" s="137">
        <v>-32.049456240290006</v>
      </c>
      <c r="L49" s="128"/>
    </row>
    <row r="50" spans="1:12" s="21" customFormat="1" ht="15">
      <c r="A50" s="121" t="s">
        <v>87</v>
      </c>
      <c r="B50" s="122">
        <v>0.71899072440861489</v>
      </c>
      <c r="C50" s="123">
        <v>1.293027342867819</v>
      </c>
      <c r="D50" s="124">
        <v>1765</v>
      </c>
      <c r="E50" s="124">
        <v>15745</v>
      </c>
      <c r="F50" s="125">
        <v>-88.790092092727846</v>
      </c>
      <c r="G50" s="127">
        <v>1.6794164124362707</v>
      </c>
      <c r="H50" s="123">
        <v>1.6912645275629679</v>
      </c>
      <c r="I50" s="124">
        <v>50524</v>
      </c>
      <c r="J50" s="124">
        <v>85257</v>
      </c>
      <c r="K50" s="125">
        <v>-40.73917684178425</v>
      </c>
      <c r="L50" s="93"/>
    </row>
    <row r="51" spans="1:12" s="21" customFormat="1" ht="15">
      <c r="A51" s="103" t="s">
        <v>88</v>
      </c>
      <c r="B51" s="104">
        <v>0.38088177185385547</v>
      </c>
      <c r="C51" s="105">
        <v>0.86426292514073833</v>
      </c>
      <c r="D51" s="32">
        <v>935</v>
      </c>
      <c r="E51" s="32">
        <v>10524</v>
      </c>
      <c r="F51" s="33">
        <v>-91.115545419992401</v>
      </c>
      <c r="G51" s="119">
        <v>1.1788556540862232</v>
      </c>
      <c r="H51" s="105">
        <v>1.1097751824481588</v>
      </c>
      <c r="I51" s="32">
        <v>35465</v>
      </c>
      <c r="J51" s="32">
        <v>55944</v>
      </c>
      <c r="K51" s="33">
        <v>-36.606249106249109</v>
      </c>
      <c r="L51" s="93"/>
    </row>
    <row r="52" spans="1:12" s="21" customFormat="1" ht="15">
      <c r="A52" s="103" t="s">
        <v>89</v>
      </c>
      <c r="B52" s="104">
        <v>0.33810895255475942</v>
      </c>
      <c r="C52" s="105">
        <v>0.42876441772708052</v>
      </c>
      <c r="D52" s="32">
        <v>830</v>
      </c>
      <c r="E52" s="32">
        <v>5221</v>
      </c>
      <c r="F52" s="33">
        <v>-84.102662325225054</v>
      </c>
      <c r="G52" s="104">
        <v>0.50056075835004754</v>
      </c>
      <c r="H52" s="105">
        <v>0.5814893451148091</v>
      </c>
      <c r="I52" s="32">
        <v>15059</v>
      </c>
      <c r="J52" s="32">
        <v>29313</v>
      </c>
      <c r="K52" s="33">
        <v>-48.626889093576231</v>
      </c>
      <c r="L52" s="162"/>
    </row>
    <row r="53" spans="1:12" ht="15">
      <c r="A53" s="132" t="s">
        <v>86</v>
      </c>
      <c r="B53" s="133">
        <v>1.0795044870724246</v>
      </c>
      <c r="C53" s="134">
        <v>1.2648591384471353</v>
      </c>
      <c r="D53" s="135">
        <v>2650</v>
      </c>
      <c r="E53" s="135">
        <v>15402</v>
      </c>
      <c r="F53" s="136">
        <v>-82.79444228022335</v>
      </c>
      <c r="G53" s="133">
        <v>1.1817142917924521</v>
      </c>
      <c r="H53" s="134">
        <v>1.468631057081492</v>
      </c>
      <c r="I53" s="135">
        <v>35551</v>
      </c>
      <c r="J53" s="135">
        <v>74034</v>
      </c>
      <c r="K53" s="136">
        <v>-51.980171272658502</v>
      </c>
      <c r="L53" s="155"/>
    </row>
    <row r="54" spans="1:12" ht="15">
      <c r="A54" s="132" t="s">
        <v>90</v>
      </c>
      <c r="B54" s="133">
        <v>1.551634940097685</v>
      </c>
      <c r="C54" s="134">
        <v>0.90179315668666371</v>
      </c>
      <c r="D54" s="135">
        <v>3809</v>
      </c>
      <c r="E54" s="135">
        <v>10981</v>
      </c>
      <c r="F54" s="136">
        <v>-65.312813040706672</v>
      </c>
      <c r="G54" s="133">
        <v>1.1333833705731833</v>
      </c>
      <c r="H54" s="134">
        <v>1.0103508793159164</v>
      </c>
      <c r="I54" s="135">
        <v>34097</v>
      </c>
      <c r="J54" s="135">
        <v>50932</v>
      </c>
      <c r="K54" s="136">
        <v>-33.053875755909843</v>
      </c>
    </row>
    <row r="55" spans="1:12" ht="16" thickBot="1">
      <c r="A55" s="142" t="s">
        <v>91</v>
      </c>
      <c r="B55" s="143">
        <v>0.29574349343946427</v>
      </c>
      <c r="C55" s="144">
        <v>0.63719270583114684</v>
      </c>
      <c r="D55" s="145">
        <v>726</v>
      </c>
      <c r="E55" s="145">
        <v>7759</v>
      </c>
      <c r="F55" s="146">
        <v>-90.643124113932203</v>
      </c>
      <c r="G55" s="147">
        <v>0.65914867109910635</v>
      </c>
      <c r="H55" s="144">
        <v>0.81418030196660562</v>
      </c>
      <c r="I55" s="145">
        <v>19830</v>
      </c>
      <c r="J55" s="145">
        <v>41043</v>
      </c>
      <c r="K55" s="146">
        <v>-51.684818361230903</v>
      </c>
    </row>
    <row r="56" spans="1:12" ht="15" customHeight="1">
      <c r="A56" s="52" t="s">
        <v>92</v>
      </c>
      <c r="B56" s="158"/>
      <c r="C56" s="158"/>
      <c r="D56" s="159"/>
      <c r="E56" s="159"/>
      <c r="F56" s="40"/>
      <c r="G56" s="158"/>
      <c r="H56" s="158"/>
      <c r="I56" s="159"/>
      <c r="J56" s="159"/>
      <c r="K56" s="40"/>
    </row>
    <row r="57" spans="1:12" ht="15" customHeight="1">
      <c r="A57" s="58" t="s">
        <v>93</v>
      </c>
      <c r="B57" s="148"/>
      <c r="C57" s="148"/>
      <c r="D57" s="149"/>
      <c r="E57" s="141"/>
      <c r="F57" s="150"/>
      <c r="G57" s="141"/>
      <c r="H57" s="148"/>
      <c r="I57" s="149"/>
      <c r="J57" s="149"/>
      <c r="K57" s="150"/>
    </row>
    <row r="58" spans="1:12" ht="15" customHeight="1">
      <c r="A58" s="58" t="s">
        <v>94</v>
      </c>
      <c r="B58" s="141"/>
      <c r="C58" s="141"/>
      <c r="D58" s="141"/>
      <c r="E58" s="141"/>
      <c r="F58" s="141"/>
      <c r="G58" s="141"/>
      <c r="H58" s="141"/>
      <c r="I58" s="152"/>
      <c r="J58" s="152"/>
      <c r="K58" s="152"/>
    </row>
    <row r="59" spans="1:12" ht="15" customHeight="1">
      <c r="A59" s="58" t="s">
        <v>95</v>
      </c>
      <c r="B59" s="141"/>
      <c r="C59" s="141"/>
      <c r="D59" s="141"/>
      <c r="E59" s="141"/>
      <c r="F59" s="141"/>
      <c r="G59" s="141"/>
      <c r="H59" s="141"/>
      <c r="I59" s="152"/>
      <c r="J59" s="152"/>
      <c r="K59" s="153"/>
    </row>
    <row r="60" spans="1:12" ht="15" customHeight="1">
      <c r="A60" s="58"/>
      <c r="B60" s="141"/>
      <c r="C60" s="141"/>
      <c r="D60" s="141"/>
      <c r="E60" s="141"/>
      <c r="F60" s="141"/>
      <c r="G60" s="141"/>
      <c r="H60" s="141"/>
      <c r="I60" s="152"/>
      <c r="J60" s="152"/>
      <c r="K60" s="153"/>
    </row>
    <row r="61" spans="1:12" ht="15" customHeight="1">
      <c r="A61" s="58"/>
      <c r="B61" s="141"/>
      <c r="C61" s="141"/>
      <c r="D61" s="141"/>
      <c r="E61" s="141"/>
      <c r="F61" s="141"/>
      <c r="G61" s="141"/>
      <c r="H61" s="141"/>
      <c r="I61" s="152"/>
      <c r="J61" s="152"/>
      <c r="K61" s="153"/>
    </row>
    <row r="62" spans="1:12" ht="15" customHeight="1">
      <c r="A62" s="58"/>
      <c r="B62" s="141"/>
      <c r="C62" s="141"/>
      <c r="D62" s="141"/>
      <c r="E62" s="141"/>
      <c r="F62" s="141"/>
      <c r="G62" s="141"/>
      <c r="H62" s="141"/>
      <c r="I62" s="152"/>
      <c r="J62" s="152"/>
      <c r="K62" s="153"/>
    </row>
    <row r="63" spans="1:12" s="85" customFormat="1" ht="15" customHeight="1">
      <c r="A63" s="154"/>
      <c r="B63" s="86"/>
      <c r="C63" s="86"/>
      <c r="D63" s="86"/>
      <c r="E63" s="86"/>
      <c r="F63" s="86"/>
      <c r="G63" s="86"/>
      <c r="H63" s="86"/>
      <c r="I63" s="86"/>
      <c r="J63" s="86"/>
      <c r="K63" s="86"/>
    </row>
    <row r="64" spans="1:12" s="85" customFormat="1" ht="15" customHeight="1">
      <c r="A64" s="213" t="s">
        <v>40</v>
      </c>
      <c r="B64" s="213"/>
      <c r="C64" s="213"/>
      <c r="D64" s="213"/>
      <c r="E64" s="213"/>
      <c r="F64" s="213"/>
      <c r="G64" s="213"/>
      <c r="H64" s="213"/>
      <c r="I64" s="213"/>
      <c r="J64" s="213"/>
      <c r="K64" s="213"/>
    </row>
    <row r="65" spans="1:11" s="85" customFormat="1" ht="15" customHeight="1">
      <c r="A65" s="181"/>
      <c r="B65" s="181"/>
      <c r="C65" s="181"/>
      <c r="D65" s="181"/>
      <c r="E65" s="181"/>
      <c r="F65" s="181"/>
      <c r="G65" s="181"/>
      <c r="H65" s="181"/>
      <c r="I65" s="181"/>
      <c r="J65" s="181"/>
      <c r="K65" s="181"/>
    </row>
    <row r="66" spans="1:11" s="85" customFormat="1" ht="15" customHeight="1">
      <c r="A66" s="54"/>
      <c r="B66" s="1"/>
      <c r="C66" s="1"/>
      <c r="D66" s="1"/>
      <c r="E66" s="1"/>
      <c r="F66" s="1"/>
      <c r="G66" s="1"/>
      <c r="H66" s="1"/>
      <c r="I66" s="55"/>
      <c r="J66" s="55"/>
      <c r="K66" s="180" t="s">
        <v>104</v>
      </c>
    </row>
    <row r="67" spans="1:11" s="85" customFormat="1" ht="14">
      <c r="A67" s="1"/>
      <c r="B67" s="86"/>
      <c r="C67" s="86"/>
      <c r="D67" s="155"/>
      <c r="E67" s="155"/>
      <c r="F67" s="155"/>
      <c r="G67" s="155"/>
      <c r="H67" s="155"/>
      <c r="I67" s="155"/>
      <c r="J67" s="155"/>
      <c r="K67" s="155"/>
    </row>
    <row r="68" spans="1:11" s="85" customFormat="1">
      <c r="A68" s="86"/>
      <c r="B68" s="163"/>
      <c r="C68" s="86"/>
      <c r="D68" s="155"/>
      <c r="E68" s="155"/>
      <c r="F68" s="155"/>
      <c r="G68" s="155"/>
      <c r="H68" s="155"/>
      <c r="I68" s="155"/>
      <c r="J68" s="155"/>
      <c r="K68" s="155"/>
    </row>
    <row r="69" spans="1:11" s="85" customFormat="1">
      <c r="A69" s="86"/>
      <c r="B69" s="86"/>
      <c r="C69" s="86"/>
      <c r="D69" s="155"/>
      <c r="E69" s="155"/>
      <c r="F69" s="155"/>
      <c r="G69" s="155"/>
      <c r="H69" s="155"/>
      <c r="I69" s="155"/>
      <c r="J69" s="155"/>
      <c r="K69" s="155"/>
    </row>
    <row r="70" spans="1:11" s="85" customFormat="1">
      <c r="A70" s="164"/>
      <c r="B70" s="86"/>
      <c r="C70" s="86"/>
      <c r="D70" s="86"/>
      <c r="E70" s="86"/>
      <c r="F70" s="86"/>
      <c r="G70" s="86"/>
      <c r="H70" s="86"/>
      <c r="I70" s="86"/>
      <c r="J70" s="86"/>
      <c r="K70" s="86"/>
    </row>
    <row r="71" spans="1:11" s="85" customFormat="1">
      <c r="A71" s="164"/>
      <c r="B71" s="86"/>
      <c r="C71" s="86"/>
      <c r="D71" s="157"/>
      <c r="E71" s="157"/>
      <c r="F71" s="157"/>
      <c r="G71" s="157"/>
      <c r="H71" s="157"/>
      <c r="I71" s="157"/>
      <c r="J71" s="157"/>
      <c r="K71" s="157"/>
    </row>
  </sheetData>
  <mergeCells count="9">
    <mergeCell ref="A64:K64"/>
    <mergeCell ref="D10:E10"/>
    <mergeCell ref="I10:J10"/>
    <mergeCell ref="B1:K1"/>
    <mergeCell ref="B2:K2"/>
    <mergeCell ref="B4:K4"/>
    <mergeCell ref="B5:K5"/>
    <mergeCell ref="B9:F9"/>
    <mergeCell ref="G9:K9"/>
  </mergeCells>
  <printOptions horizontalCentered="1"/>
  <pageMargins left="0.23622047244094491" right="0.23622047244094491" top="0.74803149606299213" bottom="0.74803149606299213" header="0" footer="0"/>
  <pageSetup paperSize="9" scale="7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C3AD555B0F6F468125C9327A95A827" ma:contentTypeVersion="11" ma:contentTypeDescription="Create a new document." ma:contentTypeScope="" ma:versionID="821300f3e0468bd4c9be358dc2f3976b">
  <xsd:schema xmlns:xsd="http://www.w3.org/2001/XMLSchema" xmlns:xs="http://www.w3.org/2001/XMLSchema" xmlns:p="http://schemas.microsoft.com/office/2006/metadata/properties" xmlns:ns3="042ed829-8b2b-4bd9-8b87-d61ff35ff476" xmlns:ns4="15effaa5-2e71-470f-ae38-9da444a4e7ea" targetNamespace="http://schemas.microsoft.com/office/2006/metadata/properties" ma:root="true" ma:fieldsID="a3094b9eac4e03d346fd64c06e9ea5f9" ns3:_="" ns4:_="">
    <xsd:import namespace="042ed829-8b2b-4bd9-8b87-d61ff35ff476"/>
    <xsd:import namespace="15effaa5-2e71-470f-ae38-9da444a4e7e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GenerationTime" minOccurs="0"/>
                <xsd:element ref="ns4:MediaServiceEventHashCode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2ed829-8b2b-4bd9-8b87-d61ff35ff47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ffaa5-2e71-470f-ae38-9da444a4e7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A54FF5-5AF4-4BE7-9870-2BC8A9ADA5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2ed829-8b2b-4bd9-8b87-d61ff35ff476"/>
    <ds:schemaRef ds:uri="15effaa5-2e71-470f-ae38-9da444a4e7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16F72F1-B625-4BA1-AEE7-41E371641E89}">
  <ds:schemaRefs>
    <ds:schemaRef ds:uri="http://schemas.microsoft.com/office/infopath/2007/PartnerControls"/>
    <ds:schemaRef ds:uri="http://purl.org/dc/terms/"/>
    <ds:schemaRef ds:uri="15effaa5-2e71-470f-ae38-9da444a4e7ea"/>
    <ds:schemaRef ds:uri="http://purl.org/dc/elements/1.1/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042ed829-8b2b-4bd9-8b87-d61ff35ff476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7C239EE9-334B-4FF1-B9F8-9CC4D961B7C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By Market</vt:lpstr>
      <vt:lpstr>By Manufacturer EU27</vt:lpstr>
      <vt:lpstr>By Manufacturer Total</vt:lpstr>
      <vt:lpstr>By Manufacturer Western Europe</vt:lpstr>
      <vt:lpstr>'By Manufacturer EU27'!Druckbereich</vt:lpstr>
      <vt:lpstr>'By Manufacturer Total'!Druckbereich</vt:lpstr>
      <vt:lpstr>'By Manufacturer Western Europe'!Druckbereich</vt:lpstr>
      <vt:lpstr>'By Market'!Druckbereich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PIAZZA</dc:creator>
  <cp:lastModifiedBy>Microsoft Office User</cp:lastModifiedBy>
  <cp:lastPrinted>2020-05-18T14:17:33Z</cp:lastPrinted>
  <dcterms:created xsi:type="dcterms:W3CDTF">2019-02-14T14:15:47Z</dcterms:created>
  <dcterms:modified xsi:type="dcterms:W3CDTF">2020-05-19T19:40:39Z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0x010100A7C3AD555B0F6F468125C9327A95A827</vt:lpwstr>
  </property>
</Properties>
</file>